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J:\groups\new-website\www\"/>
    </mc:Choice>
  </mc:AlternateContent>
  <bookViews>
    <workbookView xWindow="0" yWindow="0" windowWidth="51570" windowHeight="17010" tabRatio="826"/>
  </bookViews>
  <sheets>
    <sheet name="Summary" sheetId="44" r:id="rId1"/>
    <sheet name="170 Stewart" sheetId="1" r:id="rId2"/>
    <sheet name="170 Comments" sheetId="2" r:id="rId3"/>
    <sheet name="191 Memmott" sheetId="3" r:id="rId4"/>
    <sheet name="191 Comments" sheetId="41" r:id="rId5"/>
    <sheet name="273 Fletcher" sheetId="4" r:id="rId6"/>
    <sheet name="273 TF Comments" sheetId="5" r:id="rId7"/>
    <sheet name="273 Hedengren" sheetId="6" r:id="rId8"/>
    <sheet name="273 JDH Comments" sheetId="7" r:id="rId9"/>
    <sheet name="373 Wheeler" sheetId="8" r:id="rId10"/>
    <sheet name="373 Comments" sheetId="9" r:id="rId11"/>
    <sheet name="376 Bundy" sheetId="10" r:id="rId12"/>
    <sheet name="376 Comments" sheetId="11" r:id="rId13"/>
    <sheet name="386 Hecker" sheetId="40" r:id="rId14"/>
    <sheet name="386 WCH Comments" sheetId="13" r:id="rId15"/>
    <sheet name="386 Lewis" sheetId="22" r:id="rId16"/>
    <sheet name="386 RSL Comments" sheetId="23" r:id="rId17"/>
    <sheet name="391 Memmott" sheetId="16" r:id="rId18"/>
    <sheet name="391 VM Comments" sheetId="17" r:id="rId19"/>
    <sheet name="391 Rasband" sheetId="14" r:id="rId20"/>
    <sheet name="391 MR Comments" sheetId="15" r:id="rId21"/>
    <sheet name="451 Wilding" sheetId="26" r:id="rId22"/>
    <sheet name="451 Comments" sheetId="27" r:id="rId23"/>
    <sheet name="475 Knotts" sheetId="24" r:id="rId24"/>
    <sheet name="475 Comments" sheetId="25" r:id="rId25"/>
    <sheet name="477 Baxter" sheetId="28" r:id="rId26"/>
    <sheet name="477 LLB Comments" sheetId="29" r:id="rId27"/>
    <sheet name="477 Cook" sheetId="30" r:id="rId28"/>
    <sheet name="477 LC Comments" sheetId="31" r:id="rId29"/>
    <sheet name="477 Harding" sheetId="42" r:id="rId30"/>
    <sheet name="477 SH Comments" sheetId="43" r:id="rId3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80" i="44" l="1"/>
  <c r="C79" i="44"/>
  <c r="C78" i="44"/>
  <c r="C77" i="44"/>
  <c r="C76" i="44"/>
  <c r="C75" i="44"/>
  <c r="C74" i="44"/>
  <c r="C73" i="44"/>
  <c r="C72" i="44"/>
  <c r="C71" i="44"/>
  <c r="C69" i="44"/>
  <c r="C67" i="44"/>
  <c r="C66" i="44"/>
  <c r="C31" i="44"/>
  <c r="H14" i="44"/>
  <c r="B8" i="22" l="1"/>
  <c r="B5" i="22"/>
  <c r="B14" i="8" l="1"/>
  <c r="B9" i="1" l="1"/>
  <c r="B20" i="6" l="1"/>
  <c r="B19" i="6"/>
  <c r="B18" i="6"/>
  <c r="B17" i="6"/>
  <c r="B16" i="6"/>
  <c r="B15" i="6"/>
  <c r="B14" i="6"/>
  <c r="B13" i="6"/>
  <c r="B12" i="6"/>
  <c r="B11" i="6"/>
  <c r="B10" i="6"/>
  <c r="B9" i="6"/>
  <c r="B7" i="6"/>
  <c r="B5" i="6"/>
  <c r="B4" i="6"/>
  <c r="B5" i="3" l="1"/>
</calcChain>
</file>

<file path=xl/sharedStrings.xml><?xml version="1.0" encoding="utf-8"?>
<sst xmlns="http://schemas.openxmlformats.org/spreadsheetml/2006/main" count="5139" uniqueCount="1023">
  <si>
    <t>Course Evaluation</t>
  </si>
  <si>
    <t>Yes</t>
  </si>
  <si>
    <t>No</t>
  </si>
  <si>
    <t>1/5/2/M</t>
  </si>
  <si>
    <t>Faculty Evaluation</t>
  </si>
  <si>
    <t>Competency</t>
  </si>
  <si>
    <t>Proficiency</t>
  </si>
  <si>
    <t>Assesment Method</t>
  </si>
  <si>
    <t>CH EN 391 RASBAND</t>
  </si>
  <si>
    <t>CH EN 391 RASBAND COMMENTS</t>
  </si>
  <si>
    <t>CH EN 475 KNOTTS</t>
  </si>
  <si>
    <t>CH EN 475 KNOTTS COMMENTS</t>
  </si>
  <si>
    <t>1/1/3/M</t>
  </si>
  <si>
    <t>1/2/2/P</t>
  </si>
  <si>
    <t>3/1.1//3/M</t>
  </si>
  <si>
    <t>3/1.2/3/M</t>
  </si>
  <si>
    <t>3/3.1/3/M</t>
  </si>
  <si>
    <t>3/4.1/3/I</t>
  </si>
  <si>
    <t>3/6.1/3/I</t>
  </si>
  <si>
    <t>3/7.1/3/I</t>
  </si>
  <si>
    <t>3/8.1/2/I</t>
  </si>
  <si>
    <t>5/2/2/I</t>
  </si>
  <si>
    <t>6/1/3/P</t>
  </si>
  <si>
    <t>6/2/2/M</t>
  </si>
  <si>
    <t>6/4/2/P</t>
  </si>
  <si>
    <t>6/6/2/P</t>
  </si>
  <si>
    <t>7/4/2/M</t>
  </si>
  <si>
    <t>7/5/2/M</t>
  </si>
  <si>
    <t>9/1/2/M</t>
  </si>
  <si>
    <t>9/2/2/M</t>
  </si>
  <si>
    <t>10/1.1/3/I</t>
  </si>
  <si>
    <t>10/2.1/3/M</t>
  </si>
  <si>
    <t>10/3.1/3/I</t>
  </si>
  <si>
    <t>10/7.3/2/I</t>
  </si>
  <si>
    <t>10/8.2/2/I</t>
  </si>
  <si>
    <t>11/4/2/I</t>
  </si>
  <si>
    <t>Strong</t>
  </si>
  <si>
    <t>Weak</t>
  </si>
  <si>
    <t>Course Assessment Form</t>
  </si>
  <si>
    <t>Were student competencies included in the course syllabus?</t>
  </si>
  <si>
    <t>Were all competencies addressed?</t>
  </si>
  <si>
    <t>Is there a need to update, revise, or add to the competencies?</t>
  </si>
  <si>
    <t>Are there competencies in which students are particularaly weak?</t>
  </si>
  <si>
    <t>Are there competencies in which students are particularly strong?</t>
  </si>
  <si>
    <t>Additional Input:</t>
  </si>
  <si>
    <t>7/1/3/M</t>
  </si>
  <si>
    <t>7/2/2/M</t>
  </si>
  <si>
    <t>11/4/2/P</t>
  </si>
  <si>
    <t>7/4/2/P</t>
  </si>
  <si>
    <t>10/3.2/2/M</t>
  </si>
  <si>
    <t>3/1.5/2/M</t>
  </si>
  <si>
    <t>1/2/2/M</t>
  </si>
  <si>
    <t>8/1/2/M</t>
  </si>
  <si>
    <t>8/2/2/M</t>
  </si>
  <si>
    <t>12/2/2/M</t>
  </si>
  <si>
    <t>4/4/2/M</t>
  </si>
  <si>
    <t>7/2/2/P</t>
  </si>
  <si>
    <t>3/3.2/3/R</t>
  </si>
  <si>
    <t>3/4.1/3/R</t>
  </si>
  <si>
    <t>3/4.2/3/R</t>
  </si>
  <si>
    <t>3/4.3/3/M</t>
  </si>
  <si>
    <t>4/1/2/M</t>
  </si>
  <si>
    <t>4/2/2/M</t>
  </si>
  <si>
    <t>4/3/2/M</t>
  </si>
  <si>
    <t>4/4/2/R</t>
  </si>
  <si>
    <t>4/7/2/M</t>
  </si>
  <si>
    <t>6/3/2/M</t>
  </si>
  <si>
    <t>6/5/2/P</t>
  </si>
  <si>
    <t>8/1/2/R</t>
  </si>
  <si>
    <t>10/3.1/3/R</t>
  </si>
  <si>
    <t>3/7.2/3/M</t>
  </si>
  <si>
    <t>5/1.2/2/M</t>
  </si>
  <si>
    <t>10/4.2/3/M</t>
  </si>
  <si>
    <t>10/4.3/2/M</t>
  </si>
  <si>
    <t>General</t>
  </si>
  <si>
    <t>1/3/2/P</t>
  </si>
  <si>
    <t>CH EN 170 STEWART COMMENTS</t>
  </si>
  <si>
    <t>CH EN 191 MEMMOTT COMMENTS</t>
  </si>
  <si>
    <t>Comments</t>
  </si>
  <si>
    <t>CH EN 273 FLETCHER</t>
  </si>
  <si>
    <t>CH EN 273 FLETCHER COMMENTS</t>
  </si>
  <si>
    <t>CH EN 273 HEDENGREN</t>
  </si>
  <si>
    <t xml:space="preserve">CH EN 273 HEDENGREN COMMENTS </t>
  </si>
  <si>
    <t>CH EN 373 WHEELER</t>
  </si>
  <si>
    <t>CH EN 373 WHEELER COMMENTS</t>
  </si>
  <si>
    <t>CH EN 376 BUNDY</t>
  </si>
  <si>
    <t>CH EN 376 BUNDY COMMENTS</t>
  </si>
  <si>
    <t>CH EN 386 HECKER</t>
  </si>
  <si>
    <t>CH EN 386 HECKER COMMENTS</t>
  </si>
  <si>
    <t>CH EN 386 LEWIS</t>
  </si>
  <si>
    <t>CH EN 386 LEWIS COMMENTS</t>
  </si>
  <si>
    <t>CH EN 391 MEMMOTT</t>
  </si>
  <si>
    <t>CH EN 391 MEMMOTT COMMENTS</t>
  </si>
  <si>
    <t>CH EN 451 WILDING</t>
  </si>
  <si>
    <t>CH EN 451 WILDING COMMENTS</t>
  </si>
  <si>
    <t>CH EN 477 BAXTER</t>
  </si>
  <si>
    <t>CH EN 477 COOK</t>
  </si>
  <si>
    <t>CH EN 477 HARDING</t>
  </si>
  <si>
    <t>1/2/2M</t>
  </si>
  <si>
    <t>3/1.1/3M</t>
  </si>
  <si>
    <t>3/1.2/3M</t>
  </si>
  <si>
    <t>3/1.3/3M</t>
  </si>
  <si>
    <t>3/1.4/2M</t>
  </si>
  <si>
    <t>3/1.5/2M</t>
  </si>
  <si>
    <t>3/2.1/3 M</t>
  </si>
  <si>
    <t>3/3.1/3 M</t>
  </si>
  <si>
    <t>3/3.3/2 M</t>
  </si>
  <si>
    <t>3/7.1/3 M</t>
  </si>
  <si>
    <t>3/7.2/2 M</t>
  </si>
  <si>
    <t>3/7.3/3 M</t>
  </si>
  <si>
    <t>3/7.4/2 M</t>
  </si>
  <si>
    <t>3/7.5/2 M</t>
  </si>
  <si>
    <t>4/1/2 M</t>
  </si>
  <si>
    <t>5/3.2/R</t>
  </si>
  <si>
    <t>6/1.3/P</t>
  </si>
  <si>
    <t>6/2/2 M</t>
  </si>
  <si>
    <t>6/4.2/P</t>
  </si>
  <si>
    <t>6/5.2/P</t>
  </si>
  <si>
    <t>6/6.2/P</t>
  </si>
  <si>
    <t>7/2.2/P</t>
  </si>
  <si>
    <t>7/4.2/P</t>
  </si>
  <si>
    <t>9/1.2/P</t>
  </si>
  <si>
    <t>9/2/2 M</t>
  </si>
  <si>
    <t>10/6.1/2/I</t>
  </si>
  <si>
    <t>11/2.2/I</t>
  </si>
  <si>
    <t>3/1.6/1/M</t>
  </si>
  <si>
    <t>3/2.1/3/M</t>
  </si>
  <si>
    <t>3/7.1/3/M</t>
  </si>
  <si>
    <t>3/7.3/3/M</t>
  </si>
  <si>
    <t>3/7.4/2/M</t>
  </si>
  <si>
    <t>3/7.5/2/M</t>
  </si>
  <si>
    <t>3/7.6/2/M</t>
  </si>
  <si>
    <t>3/7.7/2/M</t>
  </si>
  <si>
    <t>5/5/2/P</t>
  </si>
  <si>
    <t>10/6.1/2/M</t>
  </si>
  <si>
    <t>10/6.2/2/M</t>
  </si>
  <si>
    <t>3/4.1/3M</t>
  </si>
  <si>
    <t>3/4.2/3M</t>
  </si>
  <si>
    <t>3/4.3/3M</t>
  </si>
  <si>
    <t>3/4.4/2M</t>
  </si>
  <si>
    <t>3/4.5/2M</t>
  </si>
  <si>
    <t>3/4.6/2M</t>
  </si>
  <si>
    <t>3/4.7/2M</t>
  </si>
  <si>
    <t>3/5.1/3M</t>
  </si>
  <si>
    <t>3/5.2/3M</t>
  </si>
  <si>
    <t>3/5.3/2M</t>
  </si>
  <si>
    <t>10/2.1/2M</t>
  </si>
  <si>
    <t>10/2.1/3M</t>
  </si>
  <si>
    <t>10/2.2/2M</t>
  </si>
  <si>
    <t>12/8/2P</t>
  </si>
  <si>
    <t>3/6.1/3M</t>
  </si>
  <si>
    <t>3/6.3/2M</t>
  </si>
  <si>
    <t>3/6.4/2M</t>
  </si>
  <si>
    <t>3/6.5/2M</t>
  </si>
  <si>
    <t>3/6.6/2M</t>
  </si>
  <si>
    <t>3/6.7/2M</t>
  </si>
  <si>
    <t>3/6.8/2M</t>
  </si>
  <si>
    <t>3/7.5/2M</t>
  </si>
  <si>
    <t>4/8/2M</t>
  </si>
  <si>
    <t>5/3/2R</t>
  </si>
  <si>
    <t>6/1/3P</t>
  </si>
  <si>
    <t>6/4/2P</t>
  </si>
  <si>
    <t>6/6/2P</t>
  </si>
  <si>
    <t>7/2/2P</t>
  </si>
  <si>
    <t>7/4/2P</t>
  </si>
  <si>
    <t>10/1.1/3M</t>
  </si>
  <si>
    <t>10/1.2/2M</t>
  </si>
  <si>
    <t>10/1.3/2M</t>
  </si>
  <si>
    <t>10/1.4/2M</t>
  </si>
  <si>
    <t>3/2/3/R</t>
  </si>
  <si>
    <t>3/7.3/3/R</t>
  </si>
  <si>
    <t>5/1.1/2/M</t>
  </si>
  <si>
    <t>5/1.3/2/M</t>
  </si>
  <si>
    <t>7/3/2/M</t>
  </si>
  <si>
    <t>8/2/2/R</t>
  </si>
  <si>
    <t>9/2/2/R</t>
  </si>
  <si>
    <t>10/1.3/2/M</t>
  </si>
  <si>
    <t>10/2.2/2/R</t>
  </si>
  <si>
    <t>10/2.4/2/M</t>
  </si>
  <si>
    <t>10/4.7/2/R</t>
  </si>
  <si>
    <t>10/5.3/2/R</t>
  </si>
  <si>
    <t>10/7.1/2/M</t>
  </si>
  <si>
    <t>10/7.2/2/R</t>
  </si>
  <si>
    <t>10/7.3/2/M</t>
  </si>
  <si>
    <t>10/7.4/2/M</t>
  </si>
  <si>
    <t>10/8.1/2/M</t>
  </si>
  <si>
    <t>10/8.2/2/M</t>
  </si>
  <si>
    <t>10/8.3/2/M</t>
  </si>
  <si>
    <t>10/8.4/2/M</t>
  </si>
  <si>
    <t>3/5.2/3R</t>
  </si>
  <si>
    <t>3/6.1/3/R</t>
  </si>
  <si>
    <t>4/8/2/R</t>
  </si>
  <si>
    <t>10/1.1/3/R</t>
  </si>
  <si>
    <t>10/4.3/2/R</t>
  </si>
  <si>
    <t>1/1.3/P</t>
  </si>
  <si>
    <t>1/3.2/P</t>
  </si>
  <si>
    <t>12/1.2/P</t>
  </si>
  <si>
    <t>12/2.2/P</t>
  </si>
  <si>
    <t>CH EN 191 MEMMOTT</t>
  </si>
  <si>
    <t>1/3/2/M</t>
  </si>
  <si>
    <t>12/1/2/M</t>
  </si>
  <si>
    <t xml:space="preserve"> </t>
  </si>
  <si>
    <t>We did not discuss in detail the ways to study or how to maintain discipline, although we did talk extensively on how our time here and our grades will impact our future careers.</t>
  </si>
  <si>
    <t xml:space="preserve">The course covered all of the competencies well and I like the way it was structuerd. I liked hearing from the professors here, and the recruiters from elsewhere about the career path I have chosen. It helped me understand the importance of a good education and of engineers/engineering. </t>
  </si>
  <si>
    <t xml:space="preserve">More practical tips in how I can manage my time better and maintain good study habits. </t>
  </si>
  <si>
    <t xml:space="preserve">More specific opportunities that I have to continue my educatio in ChEn after I graduate. </t>
  </si>
  <si>
    <t xml:space="preserve">I currently have no experience in chemical engineering so it would be nice to also talk about how to get experience so you will actually have something to put on a resume. </t>
  </si>
  <si>
    <t xml:space="preserve">Not the professor's fault I just should have researched when to take classes before/after a mission. </t>
  </si>
  <si>
    <t xml:space="preserve">Could improve by providing a list or resource that shows the different careers we can got hrough and a descriptio of what exactly we will be doing in each on. </t>
  </si>
  <si>
    <t xml:space="preserve">I missed this lecture, but could provide specific ways we can continue learning outside of school. </t>
  </si>
  <si>
    <t>We didn't talk about either one of these in class, not even briefly.</t>
  </si>
  <si>
    <t>We did fill out the worksheets about study habits and lifelong learning, and the worksheets were not hard to understand.</t>
  </si>
  <si>
    <t xml:space="preserve">There are so many options, it's just hard to know what I want to do with my life. </t>
  </si>
  <si>
    <t xml:space="preserve">I feel like I'm not entirely sure about what a  job description of a chemical engineer is. I have a broad understanding, but I think I could benefit from more in depth explanations. </t>
  </si>
  <si>
    <t>Spend more time on it.</t>
  </si>
  <si>
    <t xml:space="preserve">Have more examples of resumes. </t>
  </si>
  <si>
    <t xml:space="preserve">Maybe a broader range of job lectures we see (medical type stuff). </t>
  </si>
  <si>
    <t xml:space="preserve">I don't have much of an idea of what it takes to get a degree in chemical engineering, so it might be useful to explain a bit more what the classes will be like. </t>
  </si>
  <si>
    <t xml:space="preserve">Go more in depth on what a chemical engineer can do. </t>
  </si>
  <si>
    <t>Show consequences of not getting an education.</t>
  </si>
  <si>
    <t>Teach importance of a good GPA.</t>
  </si>
  <si>
    <t xml:space="preserve">There are specifics with the major that I am less familiar with. I enjoy the major, but I recognize that there is so much about it that I don't know and I expect this course to help me learn these things. </t>
  </si>
  <si>
    <t xml:space="preserve">Can talk more about it throught semester, not just at the beginning. </t>
  </si>
  <si>
    <t xml:space="preserve">The instructor could help us condense moer about how to get involved in more activities to make our resume strong. </t>
  </si>
  <si>
    <t>I felt like Dr. Memmott Sr. was just winging the lecture and was repeating what the slides say without giving any examples from his own life.</t>
  </si>
  <si>
    <t xml:space="preserve">I feel like they've spent the class saying how hard and impressive Chem E is without talking about what people do with the degree. </t>
  </si>
  <si>
    <t>I like that they introduced all the professors</t>
  </si>
  <si>
    <t xml:space="preserve">I like how flexible the homework is on that you have to take responsibility on getting it done. </t>
  </si>
  <si>
    <t xml:space="preserve">I would have preferred if we had gone into greater detail on the types of careers chemical engineers have and the intricacies of each. </t>
  </si>
  <si>
    <t xml:space="preserve">It would have been better to have a day where we could go over our resumes in class and see how we can improve. </t>
  </si>
  <si>
    <t>We reviewed the flow chart, but didn't go much in depth about each class and what they are about. More information regarding particular Chem Eng courses would be nice.</t>
  </si>
  <si>
    <t>I understand it can make or break whether or not you get the job, but what are companies looking for? What type of format is preferable in regards to getting an engineering job?</t>
  </si>
  <si>
    <t xml:space="preserve">Great lectures by thos in the career of Chemical engineering. It helped me learn the varieties of what it will be like. </t>
  </si>
  <si>
    <t xml:space="preserve">To maintain a good GPA will allow me to go to a company I want to go to easier. Consistent studying habits is a must. </t>
  </si>
  <si>
    <t>As a requirement go to one of the study habits workshops in the WILK.</t>
  </si>
  <si>
    <t xml:space="preserve">One of the lectures could give a preview of what the classes were about. </t>
  </si>
  <si>
    <t>I have gained a lot of new knowledge over the semester of the different fields there are in chemical engineering, sucha s medicing, biomedical engineering, etc.</t>
  </si>
  <si>
    <t>I have seen the manifestatino of the benefits of having a good resume.</t>
  </si>
  <si>
    <t>I still am a little confused on major routes.</t>
  </si>
  <si>
    <t>I am not aware of contemporary issues.</t>
  </si>
  <si>
    <t>Talk about progression through a job to retirement.</t>
  </si>
  <si>
    <t>Talk about different study habit ideas.</t>
  </si>
  <si>
    <t>More information on the subject.</t>
  </si>
  <si>
    <t xml:space="preserve">Talk about graduate work. </t>
  </si>
  <si>
    <t>Felt that the coruse did nto provide detailes of the day-to-day work of chemical engineers. Class did a good job explaining industries that require chemical engineers.</t>
  </si>
  <si>
    <t>Felt that course didn't explain options for interchangable classes sufficiently.</t>
  </si>
  <si>
    <t>I think that the class could have been more motivating in the idea of good study habits--what are they specifically for Chem E.</t>
  </si>
  <si>
    <t>I would have liked to see more examples of future employment.</t>
  </si>
  <si>
    <t xml:space="preserve">I feel good about this area…Maybe discuss more goal setting principles. </t>
  </si>
  <si>
    <t>No one actually says what they do; they always dumb it down and say stupid stuff like "I help optimize such and such a process." I just want to know things like: how competent with computers do you have to be? How much do you use the different maths? Do you get to patent things?</t>
  </si>
  <si>
    <t>Have more lectures on what Chemical Engineers do. Show what the workplace is like, have chemical engineers talka bout their current or former projects.</t>
  </si>
  <si>
    <t xml:space="preserve">Have speakers talk more how they've grown and learned even after graduation from whatever degree program. </t>
  </si>
  <si>
    <t xml:space="preserve">I'm not sure that there's much that the course can do in this area, it's something that the students must do for themselves. </t>
  </si>
  <si>
    <t>I feel like through this course I gained an understanding of what it means to be a chem engineern and am beginning to grasp all that entails.</t>
  </si>
  <si>
    <t>I learned the necessity of thorough yet short resumes which highlight all of my skills and help me put my best foot forward without seeming arrogant.</t>
  </si>
  <si>
    <t>Despite the basic understandign I'm getting, there are still lots of questions I have about the career options and job requirements and do chemical engineers work with anything besides petroleum.</t>
  </si>
  <si>
    <t xml:space="preserve">I'm in my first semester of college and recently returned from my mission so I'm still getting a grasp on how all this works and my study habits have improved over the semester but they still have a long way to go. </t>
  </si>
  <si>
    <t xml:space="preserve">Honestly, Professor Memmott did a great job in teaching the required curriculum. The lecture about writing resumes was especially helpful, since I have an internship this summer and need to know how to effectively market my skills. </t>
  </si>
  <si>
    <t xml:space="preserve">I felt all competencies were well done and successful. </t>
  </si>
  <si>
    <t xml:space="preserve">There wasn’t a whole lot of studying practice or encouragement. </t>
  </si>
  <si>
    <t xml:space="preserve">I study but I often don't prioritize very well. I think that as I continue to have challenging calsses, I will learn to dedicate myself more. </t>
  </si>
  <si>
    <t>I would like to see more examples, this class helped a lot with being able to "sell yourself."</t>
  </si>
  <si>
    <t xml:space="preserve">Offer specific ways to study that will help them in future ChE courses. </t>
  </si>
  <si>
    <t xml:space="preserve">Maybe talk about ways to develop study habits or things that may help. </t>
  </si>
  <si>
    <t xml:space="preserve">More assignments related to this. </t>
  </si>
  <si>
    <t xml:space="preserve">Didn't speak much about contemporary issues in the field. I would've liked to learn more. </t>
  </si>
  <si>
    <t xml:space="preserve">These can be better if we talked more about study habits in the course. </t>
  </si>
  <si>
    <t xml:space="preserve">Maybe have more emphasis on what is supposed to be on the resume. </t>
  </si>
  <si>
    <t>CH EN 477 BAXTER COMMENTS</t>
  </si>
  <si>
    <t>CH EN 477 HARDING COMMENTS</t>
  </si>
  <si>
    <t>CH EN 477 COOK COMMENTS</t>
  </si>
  <si>
    <t xml:space="preserve">We could perhaps have more than one lecture on this, one being from the professor and another from guest speakers. </t>
  </si>
  <si>
    <t xml:space="preserve">I'd like Professor Memmott to give me 30 seconds on my resume. I'll probably ask him before next class; I don't think he would mind. </t>
  </si>
  <si>
    <t xml:space="preserve">Life-time learning, only because I'm still in college. I'ts hard to figure that out so early, but I think we all want to do it. </t>
  </si>
  <si>
    <t xml:space="preserve">I feel weakest about chemical processes, but overall I feel proficient. Instruction has been excellent on the topic. </t>
  </si>
  <si>
    <t xml:space="preserve">Perhaps invite speakers to give a broad overview of the technical concepts they'll be covering. </t>
  </si>
  <si>
    <t>Although not a competency, I feel that it would be good to have an interview practice and self-presentation practice.</t>
  </si>
  <si>
    <t xml:space="preserve">Maybe talk more in depth on how to get PE license. </t>
  </si>
  <si>
    <t>We haven't gone on the field trip yet, but we have had some great speakers! I feel like some of the first competency is beyond the scope of this class.</t>
  </si>
  <si>
    <t xml:space="preserve">We didn't spend a ton of time on lifelong learning, but I thought it was sufficient. </t>
  </si>
  <si>
    <t>CH EN 170 STEWART</t>
  </si>
  <si>
    <t>3/1.3/2M</t>
  </si>
  <si>
    <t>I feel like we don't learn much about the equipment. I can do a balance around compressors and distillation columns but am not sure how they work.</t>
  </si>
  <si>
    <t xml:space="preserve">We could have more team experience. </t>
  </si>
  <si>
    <t>This felt a little rushed through.</t>
  </si>
  <si>
    <t xml:space="preserve">This felt a little rushed as well. </t>
  </si>
  <si>
    <t xml:space="preserve">I don't yet know first hand the equipment used in chemical processes. </t>
  </si>
  <si>
    <t xml:space="preserve">We have not quite worked as teams yet in this course. </t>
  </si>
  <si>
    <t>More time.</t>
  </si>
  <si>
    <t>I haven't taken MV calculus.</t>
  </si>
  <si>
    <t xml:space="preserve">Overall, I have felt like the TA's weren't very accessible and sometimes didn't know what they were doing. </t>
  </si>
  <si>
    <t>Setting up energy balances is difficult. I feel like if we did more examples in class and spent a little more time on it, then we could understand it better.</t>
  </si>
  <si>
    <t>Finding the heats of reactiosn that change with termperature can be difficult. I feel like we didn't really go over it in class a whole lot.</t>
  </si>
  <si>
    <t>For the last sections, many parts are done on excel.  This makes it difficult for students to follow along and see what happens, so we then don't have any practice before starting homework.</t>
  </si>
  <si>
    <t xml:space="preserve">Improve by spending a bit more time on it as well as more hw problems. </t>
  </si>
  <si>
    <t xml:space="preserve">The few lectures and hw problems on this were a bit hazy to me and perhaps focusing a lecture on this would help. </t>
  </si>
  <si>
    <t xml:space="preserve">More time, esp before the hw is due. </t>
  </si>
  <si>
    <t xml:space="preserve">Sometiems it is hard to see where to start with a problem/visualize it. </t>
  </si>
  <si>
    <t xml:space="preserve">Just a little unclear on this still. More examples in class. Simple ones. I feel like every time we do a long problem for an easy thing. </t>
  </si>
  <si>
    <t>Be more thorough in defining how to set up what counts as equations.</t>
  </si>
  <si>
    <t xml:space="preserve">I had to pick two things so this is my second one. </t>
  </si>
  <si>
    <t xml:space="preserve">I feel like we learned the what for this (AND  3/7.5) and a lot of thigns for test matter, but not the why. For instance, why is the heat of formation different than another related value, or what factors cause differences to arise between two different substances. I feel like I understand everyting as was needed to do well in the class, but going beyond into the why and reviewing some of the thigns that we maybe learned in General Chemistry would have been helpful. </t>
  </si>
  <si>
    <t xml:space="preserve">Discuss more specific examples. </t>
  </si>
  <si>
    <t xml:space="preserve">Spend a little more time on it. </t>
  </si>
  <si>
    <t xml:space="preserve">It's just too many diagrams and charts so maybe identifuing the usefulness of each and when to use them. </t>
  </si>
  <si>
    <t xml:space="preserve">More examples. </t>
  </si>
  <si>
    <t xml:space="preserve">I felt like the examples we did in class tended to be a lot easier than homework and test questions. More challenging and in depth problems would help us in the tests and homeworks. </t>
  </si>
  <si>
    <t xml:space="preserve">Wasn't very confident with reading the chart. It didn't go as well as I thought I understood it on the test. </t>
  </si>
  <si>
    <t xml:space="preserve">Some of the heat, heat change problems on the hw have been really difficult and the processes a little unclear. </t>
  </si>
  <si>
    <t xml:space="preserve">I went to high school out of the country and learned all my science using SI. So I don't really like using American units for calculations. </t>
  </si>
  <si>
    <t xml:space="preserve">I feel like degree of freedom analysis is all on your opinion of what you count as an unknown. </t>
  </si>
  <si>
    <t xml:space="preserve">Do more examples of fluid flow problems. More practice would probably make my understanding stronger. </t>
  </si>
  <si>
    <t xml:space="preserve">Take a little more time to explain manometers. They're confusing. </t>
  </si>
  <si>
    <t>More understanding of what DOF is and how to do it, especially on more complicated systems including RXN's.</t>
  </si>
  <si>
    <t xml:space="preserve">Perhaps because Dr. hedengren traveled for some of this topic. I wasn't able to fully grasp friction with or without. </t>
  </si>
  <si>
    <t xml:space="preserve">I feel like we spent the least amount of time on these and never had hw problems about them. </t>
  </si>
  <si>
    <t xml:space="preserve">We went over the rules about them one day, and I wasns ick that day. More review on them would be nice. </t>
  </si>
  <si>
    <t xml:space="preserve">Switch some of the focus on elemental balances to the extent of reaction balances. </t>
  </si>
  <si>
    <t xml:space="preserve">Explain in more detail how these work. </t>
  </si>
  <si>
    <t xml:space="preserve">Show more examples. </t>
  </si>
  <si>
    <t>The psychometric chart makes me psycho.</t>
  </si>
  <si>
    <t xml:space="preserve">I was rarely able to just go through the hw and do it with any understanding. </t>
  </si>
  <si>
    <t>I feel very strong in materal balances but my wak area is in the energy balances--I feel like we did energy balances too quickly.</t>
  </si>
  <si>
    <t xml:space="preserve">American units are hard for me. I think instruction is fine in this area. I just need to get used to these units more. </t>
  </si>
  <si>
    <t xml:space="preserve">I don't know what the first law of thermodynamics is. </t>
  </si>
  <si>
    <t xml:space="preserve">The heat things are hard. </t>
  </si>
  <si>
    <t xml:space="preserve">The charts are crazy. I feel comfortable with every competency. I chose this one because there are so many lines and I can sometimes mess up on which one corresponds to what I'm looking for. </t>
  </si>
  <si>
    <t xml:space="preserve">More examples might help this stick better. </t>
  </si>
  <si>
    <t xml:space="preserve">Just go over more technical terms and explain what they mean. </t>
  </si>
  <si>
    <t xml:space="preserve">More examples in class. </t>
  </si>
  <si>
    <t xml:space="preserve">More examples in class of how to do it would help. </t>
  </si>
  <si>
    <t>Using Raulf's law was difficult for me.</t>
  </si>
  <si>
    <t xml:space="preserve">Phase behavior was also confusing for me. </t>
  </si>
  <si>
    <t xml:space="preserve">Reduce HW. It takes about three hours per assignment, which is fine, but because that is the minimum time it takes, I often rush through and don't understand it. If you cut the work down so that was the max time it would be helpful in really intentionalizing it. Or maybe I'm just slow and this comment is irrelevant. </t>
  </si>
  <si>
    <t>Homework due every class period; problems to parallel the problems in the book, explaining more various conversions.</t>
  </si>
  <si>
    <t>More theoretical brainstorming in ergards to effects on the environment and solutions to ameliorate those effects.</t>
  </si>
  <si>
    <t>It would be nice if we had more problems to practice knowing when velocity or pressure is not needed. Basically, when can we neglect these variables?</t>
  </si>
  <si>
    <t xml:space="preserve">Sometimes it was difficult to know where to begin or what the question was asking. I think we could get better at this if the question/problem was reworded differently every time so we would get used to bringing out what the problem is asking. </t>
  </si>
  <si>
    <t>Not sure what this competency is talking about--it if means interpreting environmental stuff in equations.</t>
  </si>
  <si>
    <t>It was difficult to have a set problem solving stratefy for Vacuv's problems. The course could help improve instruction in this area by listing various types of problems and the method of approach. I find myself sloppily solving problems based on intuition, not strategy.</t>
  </si>
  <si>
    <t xml:space="preserve">The course could have us be in more than 2 groups for the entire semester. This will help diversify our ability to work with other people. </t>
  </si>
  <si>
    <t>We didn't really talk about the environment very much.</t>
  </si>
  <si>
    <t xml:space="preserve">Because I make frequent mistakes in converting the units, However,a s we continued working on these problems my abilities increased substantially. </t>
  </si>
  <si>
    <t>We covered this in class, but not as in depth as the other topics. However, I do realize the importance of taking the environment into consideration</t>
  </si>
  <si>
    <t xml:space="preserve">I feel like there could have been more examples of specifically where we would use what we learn. It always makes me excited whe I can see how it will help people. </t>
  </si>
  <si>
    <t xml:space="preserve">I can only do it with a chart which is ok, but I would have liked to have a day where we said generally which units could be converted to which units. </t>
  </si>
  <si>
    <t xml:space="preserve">Making roles in the lab a bigger part of the class. </t>
  </si>
  <si>
    <t>Making more application problems to make soluctions more eco friendly.</t>
  </si>
  <si>
    <t xml:space="preserve">They only talked about this once, and I wish they talked about it more. </t>
  </si>
  <si>
    <t xml:space="preserve">We did not discuss the environment very much and how things have to be adjusted according to where you are. </t>
  </si>
  <si>
    <t xml:space="preserve">Course instruction is fine, I did not take advantage of office hours. </t>
  </si>
  <si>
    <t>Discuss more of the principles about hwo environmental concerns would factor in.</t>
  </si>
  <si>
    <t xml:space="preserve">Discuss, or give an idea of what we would be studying in future classes and how those principles would be applied to different job applications. </t>
  </si>
  <si>
    <t>Fugacity still confuses me a little, especially when it comes to mixtures. I think it would be helpful if we had a guide or table of notations that simplified it a little.</t>
  </si>
  <si>
    <t>Maybe just have one more of these HW problems to solidify it.</t>
  </si>
  <si>
    <t>Not always sure when equations can be simplified.</t>
  </si>
  <si>
    <t xml:space="preserve">Using complicated EOS to find cortian properties can confuse me. </t>
  </si>
  <si>
    <t xml:space="preserve">We only went over it once and it's kind of confusing because I feel like there are many cases. </t>
  </si>
  <si>
    <t xml:space="preserve">I don't remember going over that. </t>
  </si>
  <si>
    <t>By far the worst</t>
  </si>
  <si>
    <t>It would be beneficia to have more conceptual questinos on the hw about this topic.</t>
  </si>
  <si>
    <t xml:space="preserve">More examples of how to use these in class. </t>
  </si>
  <si>
    <t xml:space="preserve">They are just hard concepts because you can't visualize them. </t>
  </si>
  <si>
    <t xml:space="preserve">More example problems. </t>
  </si>
  <si>
    <t xml:space="preserve">Never remember solving them. </t>
  </si>
  <si>
    <t xml:space="preserve">Don’t understand the relationship between these. </t>
  </si>
  <si>
    <t xml:space="preserve">Felt like we went very quickly through these conceptually and dove immediately into the math. </t>
  </si>
  <si>
    <t>These were hard concepts and I gave up on them too quickly.</t>
  </si>
  <si>
    <t xml:space="preserve">These were hard concepts and I gave up on them too quickly. </t>
  </si>
  <si>
    <t xml:space="preserve">More time could be spent on helping us understand how these concepts apply to real life. </t>
  </si>
  <si>
    <t>Spend more time.</t>
  </si>
  <si>
    <t xml:space="preserve">Spend more time on these. </t>
  </si>
  <si>
    <t xml:space="preserve">I could use more practice. However the material was covered well. </t>
  </si>
  <si>
    <t>Hands on experience.</t>
  </si>
  <si>
    <t xml:space="preserve">Hands on experience. </t>
  </si>
  <si>
    <t>I am a little confused on some of these concepts still.</t>
  </si>
  <si>
    <t xml:space="preserve">I think just doing more example problems than anything would be helpful. </t>
  </si>
  <si>
    <t xml:space="preserve">The course explained them fine, I just need to practice them more. </t>
  </si>
  <si>
    <t>More examples.</t>
  </si>
  <si>
    <t>Spend a little more tiem, it is very new.</t>
  </si>
  <si>
    <t xml:space="preserve">Need a sheet with every simgle symbol used for this stuff. We get it in multiple locations and it can be hectic just hunting them through the book. Or just get sheet and memorize it. </t>
  </si>
  <si>
    <t xml:space="preserve">It's just though to wrap your head around some of these, especially how to to mix and match them. </t>
  </si>
  <si>
    <t xml:space="preserve">I somehow faield to set up a proper flash process in chemcad. </t>
  </si>
  <si>
    <t xml:space="preserve">To be honest, I don't feel very confident with most material in this class even though I currently have a 90%. Because of the format of the class, the best way I've found to succeed is by regurgitating the pre-exam questions. </t>
  </si>
  <si>
    <t xml:space="preserve">Focus a little bit more on the physical significance of the equilibrium constant. </t>
  </si>
  <si>
    <t xml:space="preserve">Focus on the physical significance of partial molar properties. </t>
  </si>
  <si>
    <t xml:space="preserve">Difficult thermo concepts seem to have little real-world, real problem meaning. Good example problems should be well explained. </t>
  </si>
  <si>
    <t xml:space="preserve">More practice. </t>
  </si>
  <si>
    <t xml:space="preserve">EOS calculations. I feel they are long and difficult to gain lots of practice with. </t>
  </si>
  <si>
    <t xml:space="preserve">What is fugacity? These are ahard to understand, could be explained better. </t>
  </si>
  <si>
    <t xml:space="preserve">These were very confusing. It would help if there were moer in the book or a more clear handout. </t>
  </si>
  <si>
    <t xml:space="preserve">Need more practice on difference b/t each of these. </t>
  </si>
  <si>
    <t xml:space="preserve">more practice and different types of examples. </t>
  </si>
  <si>
    <t xml:space="preserve">Not sure how to better teach this. </t>
  </si>
  <si>
    <t xml:space="preserve">I think that it would be nice to have extra problems or review about equations of state and when to use them and topics relating to fugacity and portal properties. </t>
  </si>
  <si>
    <t xml:space="preserve">It was really hard to keep variables with their concepts straight. Sometimes they are equal and other times they're not. Provide a table summarizing the different cocnepts and how they relate/differ. </t>
  </si>
  <si>
    <t xml:space="preserve">This class was a lot of work but I'm feeling good. </t>
  </si>
  <si>
    <t>No "weak competencies." I feel strong in all material covered (except for electrochemistry, which is not a competency.)</t>
  </si>
  <si>
    <t xml:space="preserve">I think that I need to spend more time on it or approach these concepts in class in different ways. </t>
  </si>
  <si>
    <t xml:space="preserve">More practice drawing these lines and such. </t>
  </si>
  <si>
    <t xml:space="preserve">I still get very confused about all the different "types" of a property we have and how they relate to each other, especially mathematically. </t>
  </si>
  <si>
    <t xml:space="preserve">I am very confused about figuring out a cycle, especially with a graph and non-ideal conditions. </t>
  </si>
  <si>
    <t xml:space="preserve">Define rather than relate to other things in class. </t>
  </si>
  <si>
    <t xml:space="preserve">These were a little complex and could have used more practice. </t>
  </si>
  <si>
    <t xml:space="preserve">I feel like I still don't understand these concepts. They're still very abstract to me. </t>
  </si>
  <si>
    <t xml:space="preserve">Need an overall equations sheet or review to connect everything together. </t>
  </si>
  <si>
    <t>More practice</t>
  </si>
  <si>
    <t xml:space="preserve">More practice </t>
  </si>
  <si>
    <t xml:space="preserve">Just gotta practice it more. </t>
  </si>
  <si>
    <t xml:space="preserve">Honestly, I would probably have to take the class at least 4 times to understand this because ain't no one knows it. </t>
  </si>
  <si>
    <t xml:space="preserve">Have notes up on Learning Suite earlier so that I can study it instead of cramming it in at the end of the semester. </t>
  </si>
  <si>
    <t xml:space="preserve">Just inherently difficult, I need more practice. </t>
  </si>
  <si>
    <t xml:space="preserve">Need more examples. </t>
  </si>
  <si>
    <t xml:space="preserve">More open-ended problems. </t>
  </si>
  <si>
    <t xml:space="preserve">Do more example problems on transient balance ad more hw problems. </t>
  </si>
  <si>
    <t>I feel alright about this one, but I don't think we did a lot of tie lines in this class. That's ok with me?</t>
  </si>
  <si>
    <t xml:space="preserve">Just really hard. </t>
  </si>
  <si>
    <t xml:space="preserve">Spend more time on it? Probably not the professor's problem, I just need to study it more. </t>
  </si>
  <si>
    <t xml:space="preserve">Acutally, I was just gone during some of the days we covered this, and I haven't reviewed it as much as I should. </t>
  </si>
  <si>
    <t xml:space="preserve">Again, I probably just need to review. </t>
  </si>
  <si>
    <t xml:space="preserve">Not that this competency weren't covered extensively, I just moved in the middle of the semester and got behind for a week and therefore this material is a little more challenging for me. </t>
  </si>
  <si>
    <t>A little more practice</t>
  </si>
  <si>
    <t xml:space="preserve">A little more time in lectures. </t>
  </si>
  <si>
    <t xml:space="preserve">More practice would have helped. </t>
  </si>
  <si>
    <t xml:space="preserve">More rpactice. </t>
  </si>
  <si>
    <t xml:space="preserve">Lots of variance in the answers. </t>
  </si>
  <si>
    <t xml:space="preserve">More emphasis in this. </t>
  </si>
  <si>
    <t xml:space="preserve">More time on this. </t>
  </si>
  <si>
    <t xml:space="preserve">More practice, more dilligence on my part. There's just a lot to remember here. </t>
  </si>
  <si>
    <t xml:space="preserve">Mostly, I know how to plug in numbers and values into a premade mathcad sheet, I probably know it better than I think though. </t>
  </si>
  <si>
    <t xml:space="preserve">The course was great, it's just a very difficult subjct so I feel weak in some areas. </t>
  </si>
  <si>
    <t xml:space="preserve">I never quite understood latent heats, or the differences between others. </t>
  </si>
  <si>
    <t xml:space="preserve">Talk morea bout how a refrigerations works. </t>
  </si>
  <si>
    <t>It would help to do an example of costing a heat exchanger.</t>
  </si>
  <si>
    <t>I just don't feel like I have a firm grasp on flooding velocity.</t>
  </si>
  <si>
    <t>I wish we spent more time discussing the different types of pumps and valves and more specifically when to use them</t>
  </si>
  <si>
    <t xml:space="preserve">Spend more time discussing how vle charts tie into distillation column sizing. </t>
  </si>
  <si>
    <t xml:space="preserve">We could talk more about the difference between engineering in the US and abroad, and how to prepare to work internationally. </t>
  </si>
  <si>
    <t>We didn't talk much about DH or D5 for compressors</t>
  </si>
  <si>
    <t>It would be cool to see more of how engineering affects societies and the world--learn more about the benefits from engineering and the issues and howt o resolve them.</t>
  </si>
  <si>
    <t xml:space="preserve">I feel like we just glossed over this. It would be nice to know moer about pumps and valves and how they work and what applications are best for them. </t>
  </si>
  <si>
    <t xml:space="preserve">I feel like this is more of a problem with CRE than this class--I just learned algebra in that class rather than practical things when it comes to reactor sizing. </t>
  </si>
  <si>
    <t xml:space="preserve">Maybe just spend more time on safety/environment stuff. </t>
  </si>
  <si>
    <t>I feel like we covered an in-depth method in heat and mass, but no quick estimates here.</t>
  </si>
  <si>
    <t xml:space="preserve">I wish we had more exposure to different software other than ChemCad. </t>
  </si>
  <si>
    <t xml:space="preserve">I felt like learning the simulators was very much hit and miss and ad hawk. I didn't actually know what I was doing. </t>
  </si>
  <si>
    <t xml:space="preserve">Talk more about the environment. </t>
  </si>
  <si>
    <t xml:space="preserve">Teach how to use the programs instead of basically just saying "go." </t>
  </si>
  <si>
    <t xml:space="preserve">It all seemed contrived. </t>
  </si>
  <si>
    <t xml:space="preserve">Exposure to things other than ChemCad. </t>
  </si>
  <si>
    <t xml:space="preserve">The project is a good opportunity to work on team work. I think it could be improved with leadership follow-up after each of the parts, not just at the end. </t>
  </si>
  <si>
    <t xml:space="preserve">An overview of several different ones would be helpful (and maybe som program specific hw assignments.) </t>
  </si>
  <si>
    <t xml:space="preserve">I'm ok on chemcad, but there's a lot I don't know how to do. It'd be nice to get some experience on other softwares as well. </t>
  </si>
  <si>
    <t xml:space="preserve">We didn't really talk about other societies that I can recall. </t>
  </si>
  <si>
    <t xml:space="preserve">It would be nice if we could do at least one assignment where we size a compressor (not just one as part of a refrigeration cycle). </t>
  </si>
  <si>
    <t xml:space="preserve">We went over (briefly) the environmental laws we learned but we didn't get to apply many of them to projects. </t>
  </si>
  <si>
    <t xml:space="preserve">I felt strong in all competencies. The class was very informative and easy to follow. </t>
  </si>
  <si>
    <t xml:space="preserve">Environmental seemed like an afterthought.  </t>
  </si>
  <si>
    <t xml:space="preserve">Didn't really look a lot into where the process was going to be and implement any social constraints. </t>
  </si>
  <si>
    <t xml:space="preserve">All competencies were taught thoroughly. </t>
  </si>
  <si>
    <t xml:space="preserve">Only feel weak in this simply because I didn't have to deal with them simply in a project or test. </t>
  </si>
  <si>
    <t xml:space="preserve">Summary Sheet of Rule of thumb laws would be nice. </t>
  </si>
  <si>
    <t xml:space="preserve">I am not extremely comfortable picking out valves, so more discussion here would be nice. </t>
  </si>
  <si>
    <t xml:space="preserve">We did not  go over the global impact very much, so teaching it would be good. </t>
  </si>
  <si>
    <t xml:space="preserve">I would like to better understand inflation and how it impacts plant economics. </t>
  </si>
  <si>
    <t xml:space="preserve">I still don't understand how to find EPA regulations. </t>
  </si>
  <si>
    <t xml:space="preserve">Keep the course as is. </t>
  </si>
  <si>
    <t xml:space="preserve">I don't remember reviewing or doing HW on this, so that would be helpful. </t>
  </si>
  <si>
    <t xml:space="preserve">I don't remember doing any homework on sizing comperessors, so that would be helpful. </t>
  </si>
  <si>
    <t xml:space="preserve">I don't think we were given a lot of open-ended problems with this competency. With a design problem, I would feel lost. When everything is specifed, I feel competent. </t>
  </si>
  <si>
    <t xml:space="preserve">I feel like we didn't have much exposure to EPA legislation and how to create solution to these problems. </t>
  </si>
  <si>
    <t xml:space="preserve">I took care of this for my group, but a quick review in class would've been helpful. </t>
  </si>
  <si>
    <t xml:space="preserve">Go over compressors again. </t>
  </si>
  <si>
    <t xml:space="preserve">Go over in more depth. </t>
  </si>
  <si>
    <t xml:space="preserve">It felt like there were always weird exceptions. Maybe talk about this more generally than we did. </t>
  </si>
  <si>
    <t xml:space="preserve">We didn't do much with this. </t>
  </si>
  <si>
    <t xml:space="preserve">Not a lot of "big picture" applications. How do we apply it to our project. </t>
  </si>
  <si>
    <t xml:space="preserve">I didn't really feel like this was taught. Spend more time looking at other situation that would help us understand these contects. </t>
  </si>
  <si>
    <t xml:space="preserve">I didn't feel like this was taught. Spend more time looking at some other situations that would help us understand these contexts. </t>
  </si>
  <si>
    <t xml:space="preserve">Do more problems </t>
  </si>
  <si>
    <t xml:space="preserve">Do more problems. </t>
  </si>
  <si>
    <t xml:space="preserve">Review again. </t>
  </si>
  <si>
    <t xml:space="preserve">It went really fast in thermo and it wasn't til this class that it started making sense. </t>
  </si>
  <si>
    <t xml:space="preserve">More info on where to find current and pertinent safety laws and regulations. </t>
  </si>
  <si>
    <t xml:space="preserve">I would have liked more training with simulators used in industry. </t>
  </si>
  <si>
    <t xml:space="preserve">If this wasn't the first pass, it would be more solidly grasped. </t>
  </si>
  <si>
    <t xml:space="preserve">Fix the aspen licensing problem. </t>
  </si>
  <si>
    <t xml:space="preserve">Teach us how to estimate UA. </t>
  </si>
  <si>
    <t xml:space="preserve">Only briefly covered/ not enough practice. </t>
  </si>
  <si>
    <t xml:space="preserve">Briefly covered/not enough practice. </t>
  </si>
  <si>
    <t xml:space="preserve">Start using earlier. </t>
  </si>
  <si>
    <t xml:space="preserve">Do more practice. </t>
  </si>
  <si>
    <t xml:space="preserve">Only 1 team member had to do anything environmental. We never really considered any laws specifically. </t>
  </si>
  <si>
    <t xml:space="preserve">Look at real case studies. </t>
  </si>
  <si>
    <t xml:space="preserve">Have more chemical equation examples. I struggled doing this concept. </t>
  </si>
  <si>
    <t xml:space="preserve">Do a better review. </t>
  </si>
  <si>
    <t xml:space="preserve">Maybe just a little more review in doing Actual CRE calculations. </t>
  </si>
  <si>
    <t xml:space="preserve">Come up with an easy way to size heat exchangers or at least a simple set of steps. </t>
  </si>
  <si>
    <t xml:space="preserve">I feel like we didn't really talka bout gloval things. </t>
  </si>
  <si>
    <t xml:space="preserve">Hard to know them all even as a professional. </t>
  </si>
  <si>
    <t xml:space="preserve">Give students more time to go over project together and explain what they did after they turned in their projects. </t>
  </si>
  <si>
    <t xml:space="preserve">I didn not learn labview well--I was pretty lost. If we could get the intro to labview right before PBL that would be helpful. </t>
  </si>
  <si>
    <t xml:space="preserve">Writing is hard because it's all opinionated. I could write a paper that will impress one professore and the other will tear it apart. Nto sure how to improve on that, but it would be nice to have a more concrete rubric. </t>
  </si>
  <si>
    <t xml:space="preserve">We didn't really talk about safely handling chemicals. </t>
  </si>
  <si>
    <t xml:space="preserve">I didn't handle any chemicals.. </t>
  </si>
  <si>
    <t xml:space="preserve">A lecture or two on report writing would be nice early on. </t>
  </si>
  <si>
    <t xml:space="preserve">Eng 316 didn't prepare me for this class at all. Specific instruction would help. </t>
  </si>
  <si>
    <t xml:space="preserve">Too narrowed to gain a lot of lab experience. </t>
  </si>
  <si>
    <t xml:space="preserve">I really feel as much was done as could be. There wasn't enough time to get a better grasp on this. If it is more important, give it more time. </t>
  </si>
  <si>
    <t xml:space="preserve">We didn't do any REAL chemical processes. </t>
  </si>
  <si>
    <t xml:space="preserve">Our projects didn't have any significant safety concerns. </t>
  </si>
  <si>
    <t xml:space="preserve">Engl 316 was NOT useful/sufficient training, therefore these skills which were needed here were lacking. </t>
  </si>
  <si>
    <t>I wish we could focus on the details of technical reports, because we don't do it well in Engl 316</t>
  </si>
  <si>
    <t xml:space="preserve">I think we should cover the LabView programming better in class, not on our own. </t>
  </si>
  <si>
    <t xml:space="preserve">More focus on actual Scientific Method, ie designing an experiement using the scientific method. </t>
  </si>
  <si>
    <t xml:space="preserve">More teaching of lab techniques @ the beginning of each experiment. </t>
  </si>
  <si>
    <t xml:space="preserve">This was the most difficult one for me. I think the course could improve in this area by spendign more time on it and by performing more practice problems (Though I do feel proficient, I feel like it wasn't because of the course itself, but more because of my effort to learn on my own). </t>
  </si>
  <si>
    <t>I feel pretty confident on all of them, but I think we could explore more mechanical engineering balance equations and problems. Other students will not like me, but more hw</t>
  </si>
  <si>
    <t xml:space="preserve">We did a lot of problems solving, but not much about strategies. </t>
  </si>
  <si>
    <t xml:space="preserve">We didn't talk much about environmental consideration during the semester. We did have examples on the book but maybe we could have had more examples in class. </t>
  </si>
  <si>
    <t xml:space="preserve">I think the course did well. Our team just struggled assigning positions and filling those positions. </t>
  </si>
  <si>
    <t xml:space="preserve">I liked the introduction we got but maybe a little more time could be spent discussing potential impacts. </t>
  </si>
  <si>
    <t xml:space="preserve">I didn't feel like we went over this a whole lot. </t>
  </si>
  <si>
    <t xml:space="preserve">Just more practice. </t>
  </si>
  <si>
    <t xml:space="preserve">Lost in work, not real-world application. </t>
  </si>
  <si>
    <t xml:space="preserve">In class we talked very little about environmental factors. It could be talked about more in class, or incorporated more into the labs, but I honestly don't think it matters this early on. </t>
  </si>
  <si>
    <t>Review material balances more</t>
  </si>
  <si>
    <t>We briefly talked about it, but not much.</t>
  </si>
  <si>
    <t>Some of the units we use (I'm looking at you 16 mol!) don't make a ton of sense.</t>
  </si>
  <si>
    <t>Energy balances and mass balances are something I struggled with and still do. I wish that we would do more practice problems in calss because I feel we are taught A for example and on the hw we are expected to solve a problem of H difficulty.</t>
  </si>
  <si>
    <t xml:space="preserve">I found converting between unit very difficult. Again, practice more strategies in knowing what units are being sought for. </t>
  </si>
  <si>
    <t xml:space="preserve">I have never been able to get the hw done by myself and need help on every assignment. Good class, Sis Stewart is awesome, but I wish we would spend more time with the practice after learning the theory vs rushing through the practice and spend most of the time on the theory. </t>
  </si>
  <si>
    <t xml:space="preserve">Yes we were introduced to problem solving strategy, but I felt that the "big picture" was left out. Much of the time I didn't know why I was using the equations in a certain way. </t>
  </si>
  <si>
    <t xml:space="preserve">It would have been nice to have received more instruction about what the major and careers will be like. </t>
  </si>
  <si>
    <t xml:space="preserve">Talk more about it. </t>
  </si>
  <si>
    <t xml:space="preserve">Have teams work a little outside of class. </t>
  </si>
  <si>
    <t xml:space="preserve">I understand how the things I learned in this class are useful, but don't feel like we emphasized how it affects the environment or hwo to use it to help the environment. Maybe use practice problems that can relate to environmental situations. </t>
  </si>
  <si>
    <t xml:space="preserve">The course really emphasized this but this was a struggle for a lot of people. But not because the course didn't teach it well because we had never done conversions on this level. </t>
  </si>
  <si>
    <t xml:space="preserve">I think the seminar for 190 does a good job of showing what a chemical engineer does by introducing guest speakers etc. </t>
  </si>
  <si>
    <t xml:space="preserve">Environmental consideration was briefly introduced. </t>
  </si>
  <si>
    <t xml:space="preserve">I felt like this course taught me a set of equations ahd how to use them, but I did not completely understand the theory/origin of the equationsl I think it would be beneficial to learn the theory better by making the student think through the problem instead of plugging it into a formula. </t>
  </si>
  <si>
    <t xml:space="preserve">I still don't feel like I completely understand what chemical engineers do in the real world of other than design systems. I wish there would be a little more introduction to careers in the chemical engineering field. </t>
  </si>
  <si>
    <t xml:space="preserve">I felt it was taught well, however I didn't practice enough to feel fully competent. </t>
  </si>
  <si>
    <t xml:space="preserve">This concept was briefly discussed in readings and possible in class. I don't think there was much discussion or focus on how to incorporate environmental awareness though. </t>
  </si>
  <si>
    <t xml:space="preserve">I thought it was taught well, just that there is a lot that I don't know. </t>
  </si>
  <si>
    <t xml:space="preserve">Talk more about big, current projects to reduce environmental impact. </t>
  </si>
  <si>
    <t xml:space="preserve">I really enjoyed this course and learned a lot. Thank you Sister Rasband for your hard work and sincere concern for your students. </t>
  </si>
  <si>
    <t>I am weak in this because there are so many processess and equipment that you could never really feel super competent after just 1 field trip.</t>
  </si>
  <si>
    <t xml:space="preserve">I am weak in this because it is difficult for me to really motivate myself to commit to specific goals and plans while in school. </t>
  </si>
  <si>
    <t xml:space="preserve">The comments by my peers were quite helpful and I feel like I learned a lot about how to improve in the future. </t>
  </si>
  <si>
    <t xml:space="preserve">The assignment helped me make some great plans, and the class discussion was insightful. </t>
  </si>
  <si>
    <t>With only one field trip it is hard to be "proficient" in that kind of thing.</t>
  </si>
  <si>
    <t xml:space="preserve">I wasn't forced to reevaluate my points and find numerical accomplishments. </t>
  </si>
  <si>
    <t xml:space="preserve">I think the speakers were great, but they focused more on the business side than the technical side, personally I think that was more useful, but it's not what the competency asks for. </t>
  </si>
  <si>
    <t xml:space="preserve">Again I think the expectation is overly ambitious. You can't force dedication or guarantee anyone will continue their goals after the class. </t>
  </si>
  <si>
    <t xml:space="preserve">The field trip could have been a better learning experience for me if we had been taught beforehand some of the basics of what we were going to see. That way, when we went into the heating and cooling plant I would know what to look for, have questions to ask, and more out of it. </t>
  </si>
  <si>
    <t xml:space="preserve">More specific instruction on what a life long learning plan might look like. </t>
  </si>
  <si>
    <t xml:space="preserve">I don't think this is a particularly weak and I did learn a ton from all of our guest lectures but there are probably isn't enough time in classs to have more and learn more through guest lecturers. </t>
  </si>
  <si>
    <t>Again I think this was well presented, I enjoyed the group meeting about it and I think I formatted mine correctly enough but the lecture we had to prepare for them was weeks before we actually presented them. Still awesome!</t>
  </si>
  <si>
    <t xml:space="preserve">I think the best way to learn is to do it and watch your peers do it. </t>
  </si>
  <si>
    <t>I like that this assignment went along with the career fair, so there was a goal beyond just a grade.</t>
  </si>
  <si>
    <t xml:space="preserve">I don't feel that it helps to have a lot of technical presentors. I thought the field trip was much more helpeful. I wish there were more field trip options. </t>
  </si>
  <si>
    <t xml:space="preserve">This is honestly a personal decision for each student, but I think the class does a good job of giving a good environment for it. </t>
  </si>
  <si>
    <t>I am weak in the chemical facility tour because I missed that day.</t>
  </si>
  <si>
    <t xml:space="preserve">This was covered in the plant tour and again in peoples presentations but a second tour could have helped solidify this as well. </t>
  </si>
  <si>
    <t xml:space="preserve">We went on one very fool field trip, but perhaps the course could benefit from one more. The field trip was one of my favorite parts. </t>
  </si>
  <si>
    <t>The resume help was awesome and helped me a lot in getting my internship for this summer.</t>
  </si>
  <si>
    <t xml:space="preserve">The field trip was awesome I loved having the walk through and learn what all the equipment is butI would have loved to have more time or a second field trip would have been great. </t>
  </si>
  <si>
    <t xml:space="preserve">I feel like the brief field trip wasn't enough for us to see the equipment in detail and get a better persepective of real, industrial equipment. </t>
  </si>
  <si>
    <t xml:space="preserve">Could have used another lecture on this. </t>
  </si>
  <si>
    <t>Not a natural presentation format for us, maybe could spend a litle longer on them (lecture and review of our presentations.)</t>
  </si>
  <si>
    <t xml:space="preserve">Learned about a few different industries, but did not talk much about equipment. </t>
  </si>
  <si>
    <t>Our tour was good, but too short. Can we organize a full day (ie 4 hours or so) tour?</t>
  </si>
  <si>
    <t xml:space="preserve">I feel like the tour could have been more extensive. The tour guide spent too much time with anecdotes and random info. What we did see was cool though. </t>
  </si>
  <si>
    <t xml:space="preserve">I feel like more structure to the field trip could have been a better use of our time. </t>
  </si>
  <si>
    <t xml:space="preserve">I didn't feel like the field trip was very informative, however speakers were kind of informative. From company I was hoping for a little more about their company. </t>
  </si>
  <si>
    <t xml:space="preserve">Could focus more on equipment. </t>
  </si>
  <si>
    <t>The time we spent on it was great. Maybe do another part of class on it earlier in the semester?</t>
  </si>
  <si>
    <t xml:space="preserve">I missed the field trip so that was a bummer. </t>
  </si>
  <si>
    <t xml:space="preserve">For lifelong learning I could have spent more time on it. Using the business days that I didn't have to attend to work on the life-long learning plan would have been beneficial. </t>
  </si>
  <si>
    <t xml:space="preserve">I know this would be difficult to do, but I feel that the presentations would be more effective if they could somehow be coordinated with another class. It helps a lot to be able to present on work or information gained previously rather than quickly trying to find a topic and gather data all at one time purely for presentation purposes. </t>
  </si>
  <si>
    <t xml:space="preserve">Have a small separate assignment looking up unique industrial terminology. </t>
  </si>
  <si>
    <t xml:space="preserve">I felt that I didn't get as much exposure to chemical processes and equipment as I would have liked. Possible having one more field trip would have made it more diverse. </t>
  </si>
  <si>
    <t xml:space="preserve">Possibly having more discussion on lifelong plans and goals before having a final discussion would help bring new ideas and perspectives to incorporate into our individual plans. </t>
  </si>
  <si>
    <t xml:space="preserve">Maybe 2 fieldtrips. </t>
  </si>
  <si>
    <t xml:space="preserve">1 suggestions maybe make it a 2 credit class and go deeper. I think the info would help. </t>
  </si>
  <si>
    <t xml:space="preserve">I could do better on the presentations but it would just require more practice. The 2 opportunities are great but more practice would greatly enhance the course. </t>
  </si>
  <si>
    <t xml:space="preserve">Setting goals at beginning of semester and receiving them and how they've changed. </t>
  </si>
  <si>
    <t>I enjoyed the tour, but if it's possible, a more hands on, interactice tour would be even better, not just "any questions?"</t>
  </si>
  <si>
    <t>Not a lot or hardly any were in the business form. Maybe an example?</t>
  </si>
  <si>
    <t xml:space="preserve">I didn't really understand what was expecte dore required. Felt like it was more goal oriented than attitude oriented. I would like to discuss it more in class.  </t>
  </si>
  <si>
    <t>P</t>
  </si>
  <si>
    <t>Y</t>
  </si>
  <si>
    <t>Competency 12.2 might be better stated "Students will plan and be prepared for a lifetime of learning."</t>
  </si>
  <si>
    <t xml:space="preserve">I wouldn't say they are particularly weak, but more opportunities to present technical materal would be benefical. The format, no matter how much you go over it, seems to be problematic. But, they do improve over the semester. </t>
  </si>
  <si>
    <t xml:space="preserve">They seem genuinely interested in each other and the faculty. I see students referring other students to job opportunities. I also read their evaluations of presentations and they are very respectful and professional. </t>
  </si>
  <si>
    <t>H</t>
  </si>
  <si>
    <t>HEFQ</t>
  </si>
  <si>
    <t xml:space="preserve">HEF </t>
  </si>
  <si>
    <t>HE</t>
  </si>
  <si>
    <t>HEF</t>
  </si>
  <si>
    <t>N</t>
  </si>
  <si>
    <t>Units</t>
  </si>
  <si>
    <t>Transient balances, energy balance</t>
  </si>
  <si>
    <t>Design Project Score</t>
  </si>
  <si>
    <t>final 6,7,8</t>
  </si>
  <si>
    <t>HW 11,14</t>
  </si>
  <si>
    <t>Course Total</t>
  </si>
  <si>
    <t>HW 8</t>
  </si>
  <si>
    <t>Oral Presentations</t>
  </si>
  <si>
    <t>Written Design Reports</t>
  </si>
  <si>
    <t>Team Evaluations</t>
  </si>
  <si>
    <t>HW 10,11</t>
  </si>
  <si>
    <t>HW 9</t>
  </si>
  <si>
    <t>HW 14</t>
  </si>
  <si>
    <t>HW 16</t>
  </si>
  <si>
    <t>Exam 1</t>
  </si>
  <si>
    <t>Lectures</t>
  </si>
  <si>
    <t>Lectures, special guest lecture, video assignments</t>
  </si>
  <si>
    <t>Lecture, assignment</t>
  </si>
  <si>
    <t>Lecture and assignment with advisor approval</t>
  </si>
  <si>
    <t xml:space="preserve">Lecture and assignment  </t>
  </si>
  <si>
    <t>I don't remember covering much about considering the environment.</t>
  </si>
  <si>
    <t xml:space="preserve">My team didn't seem to work very well together for the second half of the course. </t>
  </si>
  <si>
    <t xml:space="preserve">Fluid flow is an area that I found challenging, some of the material relating to it wasn't used in the course but just served as a heads up of what was coming. I found this confusing at times. </t>
  </si>
  <si>
    <t xml:space="preserve">I did not like solving material balances algebraically before solving them with numbers. I like using the numbers right off the bat. That's just me though. </t>
  </si>
  <si>
    <t>I feel like we did not talk about it as much as we could have. It should be discussed, at least a little, with each lab and chapter.</t>
  </si>
  <si>
    <t xml:space="preserve">I felt like I was kind of following Prf. Stewart's train of thought as she did problems on the board in lecture, but not enough that I could figure it out on my own. When I did hw problems, I copied her problem-solving steps with different numbers instead of goig through the process of solving on my own. </t>
  </si>
  <si>
    <t xml:space="preserve">I still have a hard time with this. </t>
  </si>
  <si>
    <t>more practice and have us make up problems.</t>
  </si>
  <si>
    <t xml:space="preserve">I felt like people in my group didn't take time to explain the process for lab and problems. We all worked separately. Encourage more group discussion and planning. </t>
  </si>
  <si>
    <t>I am well aware that environmental considerations play a large role in chemical engineering, but I did not feel as though I know the instances in which such considerations will affect the engineering process. Maybe we can examine instances where a company could have gone with a cheaper/more eficient system, but they went with an environmentally-friendly option (or vice versa).</t>
  </si>
  <si>
    <t xml:space="preserve">Labs are focused on quick accuracy, so our groups will forgo resolving the (minor) conflicts wthat we have in favor of just finishing the lab. I can't think of an easy solution to this problem at the moment. </t>
  </si>
  <si>
    <t xml:space="preserve">I don't feel very proficient with regards to environmental impact. I think that the labs dealt with this more than anything else. Maybe just show the effects the industry has had on the environment. </t>
  </si>
  <si>
    <t xml:space="preserve">I just don't feel like labs are a very good representation of teamwork. </t>
  </si>
  <si>
    <t xml:space="preserve">I feel like I never really did anyting about environmental stuff. It might have been talkeda bout in passing, but I wold like it to be more in depth. </t>
  </si>
  <si>
    <t xml:space="preserve">I don't know what you men when you say preliminary size of a shell-and-tube heat exchanger. We went over tehm briefly but I'm not sure if I could do a problme by myself. </t>
  </si>
  <si>
    <t xml:space="preserve">Could be improved by working through more problems during class. </t>
  </si>
  <si>
    <t xml:space="preserve">We never really took environmental factors into consideration while doing problems, but I think that's because we do simplified problems. </t>
  </si>
  <si>
    <t>We just briefly mentioned this in lecture a few times. Maybe mention how processes have become more environmentally friendly than the past.</t>
  </si>
  <si>
    <t xml:space="preserve">We worked together in labs. Maybe encourage study groups more. </t>
  </si>
  <si>
    <t>Yes, I was introduced to the material, but I am not proficient, need more practice problems.</t>
  </si>
  <si>
    <t xml:space="preserve">Units are still very confusing to me, review more of the stoiceometry. </t>
  </si>
  <si>
    <t xml:space="preserve">Didn't feel like we talked about this at all. So, that's how to improve. Talk about it. </t>
  </si>
  <si>
    <t>Might just be because American units stink, but I never fully grasped hwo to convert from crazy SI units to American.</t>
  </si>
  <si>
    <t xml:space="preserve">I think practice problems are the key. More and more practice problems. </t>
  </si>
  <si>
    <t>Although we worked in teams I did not feel that there were good teamwork principles in my second team and nothing was done to fix it.</t>
  </si>
  <si>
    <t>I was not instructed on how the principles we learned applied to the real world.</t>
  </si>
  <si>
    <t>It felt like we pretty much brushed over this.</t>
  </si>
  <si>
    <t xml:space="preserve">This part was just more difficult to me. </t>
  </si>
  <si>
    <t>More hw problems involving phase behavior.</t>
  </si>
  <si>
    <t>More examples in class of when to use flash calculations</t>
  </si>
  <si>
    <t>I think this class needs to spend more than 2 classes on this because it is a difficut concept. I felt like we beat other things (ie Roult's law) to death but didn't spend time on transient balances</t>
  </si>
  <si>
    <t xml:space="preserve">The energy portion of this class needs to be more flushed out. </t>
  </si>
  <si>
    <t xml:space="preserve">The different charts (psycho in particular). I had trouble remembering what information I could find from it. More practice prolems would have been helpful. </t>
  </si>
  <si>
    <t xml:space="preserve">Holy cow this one is so much harder than the rest, spend more time on it please. </t>
  </si>
  <si>
    <t xml:space="preserve">Extent of reaction had a lot of different applications, not all of them were clear. </t>
  </si>
  <si>
    <t>Not sure if this is the competency that correctly corresponds to the problem but after 10 examples of calculating deltaH by the path method, I still don't get it.</t>
  </si>
  <si>
    <t xml:space="preserve">Some discussion of how to define a problem to solve from a large amount of given daa would have been helpful. </t>
  </si>
  <si>
    <t>I don't recall this being covered</t>
  </si>
  <si>
    <t xml:space="preserve">More practice, introduce it earlier. </t>
  </si>
  <si>
    <t xml:space="preserve">I feel like we didn't have many problems ot practice it. </t>
  </si>
  <si>
    <t xml:space="preserve">I still keep on messing up variables and using wrong values, which would mess up my answer. I understood he processess and equations but I just struggled using the right values for all my H's. </t>
  </si>
  <si>
    <t>Have review quizzes on the graphs with just tons of little questions testing our basic knowledge after we finished the homework.</t>
  </si>
  <si>
    <t xml:space="preserve">Go into groups earlier in the year to work on hw problems and then get into the case study (just a suggestion. </t>
  </si>
  <si>
    <t xml:space="preserve">More examples, explanations of assumptions we are allowed to make, </t>
  </si>
  <si>
    <t xml:space="preserve">Lecture explaining terminology and what processes are used for. </t>
  </si>
  <si>
    <t xml:space="preserve">I can't really think of how Dr Fletcher could improve, maybe leave more time o teach about heat so there is more time for examples. </t>
  </si>
  <si>
    <t xml:space="preserve">Just more examples. </t>
  </si>
  <si>
    <t xml:space="preserve">Teach how to do other methods of solving. Some students learn these better in other forms. </t>
  </si>
  <si>
    <t xml:space="preserve">Too confusing on what to count and what nto to count. Methods were not identified cearly in class. </t>
  </si>
  <si>
    <t xml:space="preserve">More practice needed with friction problems. </t>
  </si>
  <si>
    <t xml:space="preserve">More practice problems and examples. </t>
  </si>
  <si>
    <t xml:space="preserve">It would help if Dr Fletcher actually did one in class rather than just doing it symbolically. I had no idea what he was talking about in class that day. </t>
  </si>
  <si>
    <t xml:space="preserve">Again, actually doing problems in class so we can see how to do it. I had to teach this to myself to do the hw. </t>
  </si>
  <si>
    <t xml:space="preserve">Spend more time dealing with these types of problems. </t>
  </si>
  <si>
    <t xml:space="preserve">I understand the equations but I could use a better understanding of the theory of it. </t>
  </si>
  <si>
    <t xml:space="preserve">Better examples in class that will help prepare for hw and tests. </t>
  </si>
  <si>
    <t xml:space="preserve">I needed to spend a little more time on this concept. </t>
  </si>
  <si>
    <t xml:space="preserve">More in class examples would be better. Sometimes the examples we did were rushed, so maybe spending a class period just doing examples would help. </t>
  </si>
  <si>
    <t>Do more practice problems</t>
  </si>
  <si>
    <t>More practice problems please</t>
  </si>
  <si>
    <t>I feel doing actual problems such as a case study helps me to learn hwo to tackle the problem by what I have learned from class.</t>
  </si>
  <si>
    <t xml:space="preserve">I feel I need more extra practice problems and Dr Fletcher's slides help me a lot. </t>
  </si>
  <si>
    <t xml:space="preserve">Didn't do as well on exam 2 for these, not as familiar with it as with the othe rprinciples. </t>
  </si>
  <si>
    <t>Covered quicly and didn't feel I fully comprehended the difference.</t>
  </si>
  <si>
    <t>We shoud do 1 or 2 problems with DoF for energy. I guess we did in the workbook. But we dropped DOF when we came to energy.</t>
  </si>
  <si>
    <t>I don't remember the first law of thermo</t>
  </si>
  <si>
    <t>I feel like the projects could be longer and enable greater team work principles.</t>
  </si>
  <si>
    <t>I would like a little more training on statistics.</t>
  </si>
  <si>
    <t>Not much time was spent covering statistics and tests that can be used to analyze data.</t>
  </si>
  <si>
    <t xml:space="preserve">Teach statistical experiment design. </t>
  </si>
  <si>
    <t xml:space="preserve">Statistics are a little nebulous to me still. Maybe a little more detail in a lecture about statistics and when we need to use them and how. </t>
  </si>
  <si>
    <t>Actually teach statistics</t>
  </si>
  <si>
    <t xml:space="preserve">Better statistics overview. </t>
  </si>
  <si>
    <t xml:space="preserve">The statistics class we take is not very good. So I'm not confident in statistical analysis. I think we need to focus more on this in a class, or switch to a different required class. </t>
  </si>
  <si>
    <t xml:space="preserve">Writing a good concise report is very difficult. I think Engl 316 doesn't do an adequate job of preparing us to do this. </t>
  </si>
  <si>
    <t>I'm ok with very basic stats but I have trouble finding ways to do meaningful statistical analyses on all of the projects.</t>
  </si>
  <si>
    <t xml:space="preserve">Some topics were learned overa  year ago so I don't have the same level of mastery over the material as I once did. </t>
  </si>
  <si>
    <t xml:space="preserve">Statistics feel contrived and forced. Not fault of Dr Cook but of the course set up. </t>
  </si>
  <si>
    <t xml:space="preserve">These reports don't seen to be what upper management would actually want. </t>
  </si>
  <si>
    <t>Sometimes the problems tatement wasn't as clear cut</t>
  </si>
  <si>
    <t xml:space="preserve">The actual requirements for some things on the paper were ambiguous. </t>
  </si>
  <si>
    <t>Have more than just one lecture for statistics review and maybe include a simple hw problem.</t>
  </si>
  <si>
    <t xml:space="preserve">More and better examples of what each report, including appendices, should be like. More practical reports that you would actually produce in industry, not just research or academia. </t>
  </si>
  <si>
    <t xml:space="preserve">You didn't really teach statistics--Dr Baxter's single lecture that nobody understood does not cut it. </t>
  </si>
  <si>
    <t>More examples with actual data, fractional factorial design.</t>
  </si>
  <si>
    <t xml:space="preserve">Some labs can have better organization. </t>
  </si>
  <si>
    <t xml:space="preserve">I feel good in all of them. </t>
  </si>
  <si>
    <t>L, Q</t>
  </si>
  <si>
    <t>L, P</t>
  </si>
  <si>
    <t>L</t>
  </si>
  <si>
    <t>L, P, Q</t>
  </si>
  <si>
    <t>Team projects</t>
  </si>
  <si>
    <t>L, T</t>
  </si>
  <si>
    <t>I'm not sure how the phrase "during laboratory experiements" fits into the sentence for competency 3.6.1</t>
  </si>
  <si>
    <t>Statistics and writing</t>
  </si>
  <si>
    <t xml:space="preserve">Presentations and analysis. </t>
  </si>
  <si>
    <t xml:space="preserve">Lab reports generally go through the motions without understanding.  Students were excellent about no food, glasses, etc. Virtually no chemical handling training. All students passed grammar quizzes with 100% (after several tries). Every student completed and recieved feedback on their team project, and responded to it for every team.  1) The fuel cell lab works poorly and is unrelated to any UG training. meanwhile the calorimeter sits idle. We should use the calorimeter and replace the fuel cell. 2)We need some dedicated time with hw and repeated discussions to get stats right. It is mostly furstrating for students in its current form. 3) We need more individual writing experiences. </t>
  </si>
  <si>
    <t xml:space="preserve">I'm not sure how to improve teamwork dynamics. Maybe a presentation on how to have effective groups. </t>
  </si>
  <si>
    <t>I felt that my teacher didn't have a consistent grading, which made this difficult. Writing is very subjective.</t>
  </si>
  <si>
    <t xml:space="preserve">Statistics is fuzzy to me. I understand how I was supposed to use stats from UO 1 but UO Lab 2 was different because my teacher tried to use a complex spreadsheet but I just wanted to do it myself. </t>
  </si>
  <si>
    <t xml:space="preserve">Engineering stats are much different than the stats we learn in Stats 201. An additional course/instruction is UO lab is necessary to understand these concepts better. </t>
  </si>
  <si>
    <t xml:space="preserve">Just need a way to make sure that everyone adequately contributes. </t>
  </si>
  <si>
    <t xml:space="preserve">Some of the projects feel useless. </t>
  </si>
  <si>
    <t xml:space="preserve">More stats training. </t>
  </si>
  <si>
    <t xml:space="preserve">Instructions weren't always clear. </t>
  </si>
  <si>
    <t xml:space="preserve">Instructions weren't clear and sometimes this wasted lots of time. </t>
  </si>
  <si>
    <t xml:space="preserve">Teach us! We have enver really been taught how to do this nonsense. The stats 201 course is not anything at all like what we need for either UO lab. Also, apart from Dr Baxter, no professor seems to understand statistics. </t>
  </si>
  <si>
    <t xml:space="preserve">Having mini-projects or fewer requirements for reporting would be nice. </t>
  </si>
  <si>
    <t xml:space="preserve">Each teacher teaches stats differently. </t>
  </si>
  <si>
    <t xml:space="preserve">Maybe better explanation of theory. </t>
  </si>
  <si>
    <t xml:space="preserve">I feel like we never have an actual explanation of statistics. It would help if we took actual data from one of the experiments and did the stats step by step. </t>
  </si>
  <si>
    <t xml:space="preserve">I was able to avoid doing the statistics as long a another team member knew how to do it. </t>
  </si>
  <si>
    <t xml:space="preserve">I felt like I did not know enough or learn enough about statistical methods. </t>
  </si>
  <si>
    <t>The course could have a couple lectures on statistical analysis.</t>
  </si>
  <si>
    <t xml:space="preserve">Faster feedback on reports. </t>
  </si>
  <si>
    <t xml:space="preserve">The problems try to be written open-ended, but there are specific things the instructors are looking for, so really we just end up pestering the professor so we can know what to do and put in our report. </t>
  </si>
  <si>
    <t xml:space="preserve">Tell us that stats is actually important before we take it. </t>
  </si>
  <si>
    <t>My study/learning of statistics was so far removed from the course that I had forgotten most of it.</t>
  </si>
  <si>
    <t xml:space="preserve">What is desirable in writing is commonly unclear. I would have appreciated if, at some point, the professors had gone over multiple examples of good and bad reports (or writing). </t>
  </si>
  <si>
    <t>Stats was a long time ago.</t>
  </si>
  <si>
    <t xml:space="preserve">My teamwork wasn't really tried, I just kind of work by myself with other people. </t>
  </si>
  <si>
    <t xml:space="preserve">I was able to put statistics in reports, but don't undertand the significance. </t>
  </si>
  <si>
    <t>F</t>
  </si>
  <si>
    <t>Engineering statistics</t>
  </si>
  <si>
    <t xml:space="preserve">Presentations, some are very good at analysis and critical thinking. </t>
  </si>
  <si>
    <t xml:space="preserve">Examples of past reports would be great. </t>
  </si>
  <si>
    <t xml:space="preserve">The course taught all concepts well, but these are just harder concepts to master. </t>
  </si>
  <si>
    <t xml:space="preserve">Have more than one person n a group work on statistical analysis. </t>
  </si>
  <si>
    <t xml:space="preserve">Clearer instructions on whether it is a manual or electronic reading. </t>
  </si>
  <si>
    <t xml:space="preserve">I would appreciate to have a lecture with practice in class more often. </t>
  </si>
  <si>
    <t xml:space="preserve">It would be nice to have the instructor look at one draft in the beginning of the semester. </t>
  </si>
  <si>
    <t xml:space="preserve">I can do the statistics, but understanding what they mean is more difficult and needs to be taught better. </t>
  </si>
  <si>
    <t xml:space="preserve">Teaching the use of statistics longer may be useful. </t>
  </si>
  <si>
    <t xml:space="preserve">Kinetics is good, but the techniques used to solve for continuous distillation efficiencies does not require knowledge of separations. All you do is follow a mathcad sheet to solve the problem. </t>
  </si>
  <si>
    <t xml:space="preserve">When I  use them it never seems to be as in depth as seems to be expected. A more thorough explanation of what R2 is actually showing--I got a little moe this semester and it helped, but I feel like it wasn't covered well in stats 201 or any other course. </t>
  </si>
  <si>
    <t xml:space="preserve">Kinetics was a little shaky, not sure how to fix. </t>
  </si>
  <si>
    <t xml:space="preserve">Take more time to actually explain and practice it. This is a problem carried over from 475 (Dr. Knotts did ok, but it still wasn't enough). Either having us plug stuff into IGOR isn't exactly "teaching" and Dr Baxter's lecture was more confusing than anything. Another alternative would be to actually have a member of the ChemE faculty teach stats 201 because theose people in the math department do a very lack luster job. </t>
  </si>
  <si>
    <t xml:space="preserve">Statistics taught by the math department was not very helpful. </t>
  </si>
  <si>
    <t xml:space="preserve">Not a lot was needed to know chemical safety.  Most chemicals were fairly benign. </t>
  </si>
  <si>
    <t xml:space="preserve">I feel the same in all of them. I think the course was well tught in explaining and helping us be competent in all these areas. </t>
  </si>
  <si>
    <t xml:space="preserve">We never used the scientific method as it was meant to be used. When did we ever hypothesize and then test ur hypothesis. We were always given instructions on what experiments to do and how to do them, we never truly designed our own experiments. </t>
  </si>
  <si>
    <t xml:space="preserve">We did quite a bit of writing, but I don't feel like I'm a better writer because of that. We need more coaching and more feedback on our technical reports. The TAs or the professor should look over our rough drafts and give polished critiques instead of other students who just point out typos and awkward sentences. </t>
  </si>
  <si>
    <t xml:space="preserve">No consequences for improvement. Because we have to tell the person directly, too much pressure to be 100% honest. </t>
  </si>
  <si>
    <t xml:space="preserve">Unclear what degree of proficiency is required on papers. Need more time for writing to consider statistical significance. </t>
  </si>
  <si>
    <t xml:space="preserve">Provide a brief explanation (in written form) of kinetics and separations theory as a reminder for students. </t>
  </si>
  <si>
    <t xml:space="preserve">Update the instructions for each experiment. Some fo them are out of date. </t>
  </si>
  <si>
    <t>Hw assignments could make more sense</t>
  </si>
  <si>
    <t>Hw assignment could make more sense</t>
  </si>
  <si>
    <t xml:space="preserve">My general complaint about this class was that I don't think the hw reflected all that well what was covered in class. </t>
  </si>
  <si>
    <t>Spend more time on selectivity yield</t>
  </si>
  <si>
    <t>Spend more time on catalysts</t>
  </si>
  <si>
    <t xml:space="preserve">Using graphs is just difficult for me. I feel proficient just weaker in this area. </t>
  </si>
  <si>
    <t xml:space="preserve">A few more problems with this would be helpful </t>
  </si>
  <si>
    <t xml:space="preserve">Need to understand the relationship between Qgen and Qremoved better. More emphasis. </t>
  </si>
  <si>
    <t xml:space="preserve">Get rid of the book. Very difficult to read and understand. </t>
  </si>
  <si>
    <t xml:space="preserve">To be honest, I feel like the course did a great job of helping me learn all of these principles. With the hw being difficult, it required that I really force myself to learn it. So even though it took a long time, I appreciate how effective it was. </t>
  </si>
  <si>
    <t xml:space="preserve">More time in class on an example problem. </t>
  </si>
  <si>
    <t xml:space="preserve">Did we do a problem on this specifically? I don't know. </t>
  </si>
  <si>
    <t xml:space="preserve">Make the hw a little bit more straightforward so I can learn more from it. </t>
  </si>
  <si>
    <t>Go over more mass transfer example problems in class</t>
  </si>
  <si>
    <t>Go over more in lecture how to adjust yield and selectivity</t>
  </si>
  <si>
    <t xml:space="preserve">This class was great. </t>
  </si>
  <si>
    <t xml:space="preserve">I understand yield and selectivity when I have the base equations in front of me but it's not as understandable as the other relationships we learned to me. </t>
  </si>
  <si>
    <t xml:space="preserve">Multiple reactors in general kind of confused me more than others. Maybe more practice with them would help. </t>
  </si>
  <si>
    <t>While we covered multiple reactors I fet this was one of my weakest areas, especially parallel.</t>
  </si>
  <si>
    <t xml:space="preserve">Maybe applying it a couple more times would be helpful and going over how to find all the pieces needed for each reactor. </t>
  </si>
  <si>
    <t xml:space="preserve">We needed more practice on this. </t>
  </si>
  <si>
    <t xml:space="preserve">Favorite class this semester. </t>
  </si>
  <si>
    <t xml:space="preserve">I feel weakest with this because we did not analyze the effects of competing reactions very much. </t>
  </si>
  <si>
    <t xml:space="preserve">I also feel uncomfortable with this because we covered it at the beginning of the semester and haven't revisited it much since the first test. </t>
  </si>
  <si>
    <t xml:space="preserve">A little more practice though it has been a while since I have studied this. It was hard to decide what method to use. </t>
  </si>
  <si>
    <t xml:space="preserve">I have to go over PFR more </t>
  </si>
  <si>
    <t xml:space="preserve">We didn't really do any latent heat or heat of combustion problems. </t>
  </si>
  <si>
    <t xml:space="preserve">I could use more practice with series and parallel systems of reactions. </t>
  </si>
  <si>
    <t>I know we went over this in hw, but I don't feel very confident in my own ability to do those. Maybe a thorough example in class would help. I get confused about how to d define Xa</t>
  </si>
  <si>
    <t xml:space="preserve">I am still slightly confused about the different calculations for homogenous and heterogenous. </t>
  </si>
  <si>
    <t xml:space="preserve">I don't feel like I could derive the equations myself. </t>
  </si>
  <si>
    <t xml:space="preserve">I don't really understand the effects of heat transfer. I understand that if heat transfer is poor in an exothermic reaction, then heat builds up and the rate increases, but that's it. </t>
  </si>
  <si>
    <t xml:space="preserve">Catalysts involve a lot of complex calculations and it can be hard to keep track of all the variables. </t>
  </si>
  <si>
    <t>We never talked much about it in class just on the hw</t>
  </si>
  <si>
    <t xml:space="preserve">Mostly I'm weak on this because I haven't studied for a test on it yet. </t>
  </si>
  <si>
    <t>Get a new book!</t>
  </si>
  <si>
    <t>It all came so fast and at the end it was hard to absorb well</t>
  </si>
  <si>
    <t xml:space="preserve">Again I feel like it was a side subject. Spend more time. </t>
  </si>
  <si>
    <t xml:space="preserve">I just need more practice working through problems. </t>
  </si>
  <si>
    <t xml:space="preserve">We just didn't spend much time on parallel systems. </t>
  </si>
  <si>
    <t xml:space="preserve">Spend more time going over this and solving this kind of problem. </t>
  </si>
  <si>
    <t xml:space="preserve">I would like more time to review this. </t>
  </si>
  <si>
    <t xml:space="preserve">Latent heat never came up in the course, so it's a bit foggy. </t>
  </si>
  <si>
    <t xml:space="preserve">Not very good with the numerical method, could use more practice. </t>
  </si>
  <si>
    <t xml:space="preserve">Show how those derivations were made. </t>
  </si>
  <si>
    <t xml:space="preserve">More time on this section since it is not something we are used to seeing. </t>
  </si>
  <si>
    <t xml:space="preserve">More practice problems would help, we only ever did this for a couple weeks of the semester. </t>
  </si>
  <si>
    <t>A new book (not fogler) would be great.</t>
  </si>
  <si>
    <t xml:space="preserve">Have a little more practice on this. </t>
  </si>
  <si>
    <t xml:space="preserve">More time spent understanding derivations in class. </t>
  </si>
  <si>
    <t xml:space="preserve">I feel like we just glossed over this in class and it's conceptually challenging. Just more time in class would be great. </t>
  </si>
  <si>
    <t>We talked a lot in class but I feel we really didn't go over how to aply the information we learned to a specific example problem.</t>
  </si>
  <si>
    <t xml:space="preserve">Felt like a few more example problems would have helped. </t>
  </si>
  <si>
    <t xml:space="preserve">There was a lot of general information presented, not a lot of engineering how-to. I feel like I have to teach myself over half the material before attempting hw. Also goes too much into things that are related, but seems irrelevant. </t>
  </si>
  <si>
    <t xml:space="preserve">I feel like some of the hw isn't helpful. Too often we receive very few problems of maximal difficult, so much so that it is hard to learn. I would learn better if there were more problems of lower difficulty so I can better learn the concepts and properties. </t>
  </si>
  <si>
    <t xml:space="preserve">All that was taught about yield and selectivity was what the equations were. </t>
  </si>
  <si>
    <t xml:space="preserve">There's just a lot of ways to mess up. </t>
  </si>
  <si>
    <t xml:space="preserve">The teacher should do the examples in class, not show the end result but show the steps to get to that result in class. </t>
  </si>
  <si>
    <t xml:space="preserve">Most of the class doesn't know what is going on when we do the hw. We come to class after it's due and then we learn how we were supposed to do it. </t>
  </si>
  <si>
    <t xml:space="preserve">Spend more time setting up these problems and their differential equations. </t>
  </si>
  <si>
    <t xml:space="preserve">This is just hard, need more time to master. </t>
  </si>
  <si>
    <t xml:space="preserve">I just haven't been able to grasp these concepts because I don't have the backgroud to understand them. Havent taken fluids or heat and mass transfer. </t>
  </si>
  <si>
    <t>I don't have a real good grasp on this yet. I feel like a good outline of what each limiting step is as well as when to apply certain principles. There are multiple ways to calculate 0, which way should I use.</t>
  </si>
  <si>
    <t xml:space="preserve">I feel that I could use more practice but the book has multiple definitions of yield and sensitivity and I don't know the difference between definitions. </t>
  </si>
  <si>
    <t xml:space="preserve">We did not do parallel isothermal reactors. Introduce them to us. </t>
  </si>
  <si>
    <t xml:space="preserve">I feel that we could have gone a little more in depth with the math on these. We did a hw with it, but I feel we could have learned more. </t>
  </si>
  <si>
    <t xml:space="preserve">This class can be improved by the instructor being more organized and giving notes that have a etter progression. </t>
  </si>
  <si>
    <t>Getting rate from concentrations vs time gets conusion to do numerical analysis when delta W is not uniform</t>
  </si>
  <si>
    <t xml:space="preserve">Putting it all together is tough. Have more simple problems with answers with challenging ones with no answers on same hw. </t>
  </si>
  <si>
    <t>More examples</t>
  </si>
  <si>
    <t xml:space="preserve">Thought I understood. </t>
  </si>
  <si>
    <t xml:space="preserve">This course needed to be organized better, both online and in class (less and more useful handouts). </t>
  </si>
  <si>
    <t>I may be wrong, but it seemed like we didn't spend a ton of time on this</t>
  </si>
  <si>
    <t xml:space="preserve">Make clearer handouts, specifically with smaller font and more text per page, so we don't have to scroll through 15 pages of low density notes when viewing online notes. </t>
  </si>
  <si>
    <t xml:space="preserve">We did cover it, but I feel like more could be covered on non-isothermal reactors. </t>
  </si>
  <si>
    <t>It just seemed like this part of the course was a little confusing because we could do the same thing different ways (using different methods) and get very difficult answers so it felt like a game of "let's guess which way the professor wants us to do this."</t>
  </si>
  <si>
    <t xml:space="preserve">Maybe just some more practice problems with this, not completely confident with this. </t>
  </si>
  <si>
    <t>I had nothing in the text to refer to, only a packet of notes given by the instructor. These notes were nearly sufficient but for the hw it left me confused.</t>
  </si>
  <si>
    <t xml:space="preserve">We were inconsistently taught about selectivity and yield (and this competency received maybe 5 total minutes of attention in class). </t>
  </si>
  <si>
    <t xml:space="preserve">I don't remember focusing too much on this. </t>
  </si>
  <si>
    <t xml:space="preserve">In class example. </t>
  </si>
  <si>
    <t>Course could spend more time focusing on this competency.</t>
  </si>
  <si>
    <t xml:space="preserve">WE didn't go over these concepts much in this course. I do know them however, evcause we cover them in other courses. </t>
  </si>
  <si>
    <t>I felt like we covered this material really quickly and Dr. hecker wasn't here to explain what he wanted us to know about the topic.</t>
  </si>
  <si>
    <t xml:space="preserve">This was covered at the end of the course and there was a lot of information, so it could be better focused. </t>
  </si>
  <si>
    <t>Use a text that teaches parallel reactions</t>
  </si>
  <si>
    <t xml:space="preserve">More time spent on nonisothermal reactors. </t>
  </si>
  <si>
    <t>Provide more of these problems</t>
  </si>
  <si>
    <t>Give more feedback</t>
  </si>
  <si>
    <t xml:space="preserve">We addressed it a lot in class, but I'm still not quite comfortable. </t>
  </si>
  <si>
    <t xml:space="preserve">Just not enough practice. </t>
  </si>
  <si>
    <t xml:space="preserve">Not enough emphasis on mass trans by itself so coupled is even harder. </t>
  </si>
  <si>
    <t>I'm sure we talked about limitations in class, I just can't recall any at the moment.</t>
  </si>
  <si>
    <t xml:space="preserve">Charts are complicated some times. More practice would be great. </t>
  </si>
  <si>
    <t xml:space="preserve">I general, the book focuses on just heat transfer and doesn't have mass transfer written in for each chapter. SO we have to redetermine or look in different spots to get mass transfer correlations. </t>
  </si>
  <si>
    <t xml:space="preserve">More physical view of ChEn equipment would be good. </t>
  </si>
  <si>
    <t>It was hard</t>
  </si>
  <si>
    <t>I don't remember Fick's law</t>
  </si>
  <si>
    <t>Heat and mass coupling problmes--the textbook focuses on heat rather than mess, so it can get confusing when tey are both involved. We need more focus on mass transfer.</t>
  </si>
  <si>
    <t>I messed up on this on the test.</t>
  </si>
  <si>
    <t>There's so many.</t>
  </si>
  <si>
    <t>Explain more</t>
  </si>
  <si>
    <t xml:space="preserve">A little more time spent on the differences in each method for a transient system. </t>
  </si>
  <si>
    <t xml:space="preserve">Little more practice would be nice. </t>
  </si>
  <si>
    <t xml:space="preserve">Sometimes difficult to analyze picture what's going on. </t>
  </si>
  <si>
    <t xml:space="preserve">Just slightly more practice (though we had some). </t>
  </si>
  <si>
    <t>They are hard. Another example in class?</t>
  </si>
  <si>
    <t xml:space="preserve">Numerical methods don't make some to me, more time? Explanations on how calculations work? </t>
  </si>
  <si>
    <t xml:space="preserve">More in class examples. </t>
  </si>
  <si>
    <t xml:space="preserve">I felt this section was somewhat rushed. </t>
  </si>
  <si>
    <t xml:space="preserve">I don't know how well I could understand the limits. </t>
  </si>
  <si>
    <t xml:space="preserve">I don't feel like I could really do it without careful guidance. </t>
  </si>
  <si>
    <t xml:space="preserve">I just don't remember doing very many problems for this. </t>
  </si>
  <si>
    <t xml:space="preserve">I'm not sure I could figure out their limitations right now, maybe more example problems. </t>
  </si>
  <si>
    <t xml:space="preserve">It would be helpful to have some more examples available online. </t>
  </si>
  <si>
    <t>I just don't remember what Fick's law is. I could do a problem using the concept of fick's law, just not say "that's Fick's Law!"</t>
  </si>
  <si>
    <t xml:space="preserve">I think this needs more emphasis. </t>
  </si>
  <si>
    <t xml:space="preserve">Because I can't remember what Fick's law is, but I know we did it. </t>
  </si>
  <si>
    <t xml:space="preserve">Because I don't understand all the assumptions and what goes where. </t>
  </si>
  <si>
    <t xml:space="preserve">Feel the weakest when both heat and mass transfer are present. Everything else I feel fine it. </t>
  </si>
  <si>
    <t>Need more practice and examples</t>
  </si>
  <si>
    <t xml:space="preserve">Need more practice and examples. </t>
  </si>
  <si>
    <t xml:space="preserve">Just a little more personal practice. </t>
  </si>
  <si>
    <t xml:space="preserve">Didn't spend enough time. </t>
  </si>
  <si>
    <t xml:space="preserve">Inherently more difficult, needed more time. </t>
  </si>
  <si>
    <t xml:space="preserve">I feel weaker in these than the other areas, but the instructionw as great. </t>
  </si>
  <si>
    <t xml:space="preserve">It's hard to keep track of all the different formulas that used for only luminar, turbulent, mixed, internal, external, etc. If there is a way to categorize them to be able to more easily use them, it would be useful. I feel I spent just as much time choosing right equaltions as I do solving problems. </t>
  </si>
  <si>
    <t xml:space="preserve">More help on how to use LMTD method. </t>
  </si>
  <si>
    <t>I don't remember exactly how Fick's law works and how it actually relate them</t>
  </si>
  <si>
    <t xml:space="preserve">I don't know all the relations that relate all of the radiation terms, I feel like the course went very quickly through this material. </t>
  </si>
  <si>
    <t>Not confident with equipment</t>
  </si>
  <si>
    <t xml:space="preserve">I'd like some more time with mass transfer. </t>
  </si>
  <si>
    <t xml:space="preserve">I just haven't practice it as much as the LHTD method. </t>
  </si>
  <si>
    <t xml:space="preserve">Again, just need to review and practice a little more. </t>
  </si>
  <si>
    <t xml:space="preserve">Could spend more time learning about this. </t>
  </si>
  <si>
    <t xml:space="preserve">Same as the above response. </t>
  </si>
  <si>
    <t xml:space="preserve">I understand the analog but not necessarily the limitations. </t>
  </si>
  <si>
    <t xml:space="preserve">This is just hard and takes time to learn. </t>
  </si>
  <si>
    <t>E</t>
  </si>
  <si>
    <t>HW</t>
  </si>
  <si>
    <t>HW, F</t>
  </si>
  <si>
    <t>Process control not addressed. Deleted in order for the students to do a team oral presentation.</t>
  </si>
  <si>
    <t xml:space="preserve">I will not include process control F15 or W16 semesters. </t>
  </si>
  <si>
    <t xml:space="preserve">Many students state that setting up fluid flow questions is a weakness, particularly which variable can be neglected, etc. </t>
  </si>
  <si>
    <t xml:space="preserve">*Basic single pass heat exchanges *The students have benefited by having additional practice problems when we studied material balances, fluid flow, heat transfer, and reaction rates. </t>
  </si>
  <si>
    <t xml:space="preserve">1. I will be adding the ChE car project for next year (fall and winter). Prior safety issues will be addressed. 2. Lab safety was updated and corrected to be in compliance with college lab safety procedures. 3. Include in each lecture, the environmental impact of what we are studying. Short: 1-2 min. </t>
  </si>
  <si>
    <t>Lecture</t>
  </si>
  <si>
    <t>E H</t>
  </si>
  <si>
    <t>E F H</t>
  </si>
  <si>
    <t xml:space="preserve">E F  </t>
  </si>
  <si>
    <t xml:space="preserve">E F </t>
  </si>
  <si>
    <t>Did not require much mathcad</t>
  </si>
  <si>
    <t>H, Case Study</t>
  </si>
  <si>
    <t>Case Study</t>
  </si>
  <si>
    <t>Syllabus</t>
  </si>
  <si>
    <t>I think the words "relative humidify" needs to be included somewhere. Also specific reference to the steam tables</t>
  </si>
  <si>
    <t xml:space="preserve">We tried to emphasize the path method for energy balances a little bit more, especially on 2 exams. The students did poorly. Struggled on a steam table problem, perhaps the wording was poor. </t>
  </si>
  <si>
    <t>Generally could do simple material balances, extent of rxn</t>
  </si>
  <si>
    <t xml:space="preserve">1) Feedback loop: Transient materail balances were still difficult based on student feedback competency 3.1.3. See student comments requesting more practice and examples and keep trying. Responsible Faculty: 273 instructor. We put a lot of emphasis on this instruction this year, with lots of examples and practice hw problems and practice exams. Many students were still struggling with this concept.             2) Action Item: Based on review of the L3 Exam results, the undergrad committee found that students are missing the concept of inerts in L3 Competency 3.1.2.3: "Students will be able to solve steady-state material balances for single-unit, reacting systems." Please focus on this during instruction by including drills or other activities to help the students understand this concept better and to not comparmentalize their knowledge when performing material balances on reactice systems with inerts. Responsible Faculty: 273 instructor, and coordinate with 373 and 386 instructors. Many of the problems we used included inerts (air). Not sure what the problem is. 3) Action item: The UG committee recomments elimination of competency 3.1.4. ("Students will be able to use a degree-of-freedom approach to assist in the solution of material and energy balances.") due to redundancy of concepts in 3.1.2 ("Students will be able to solve steady-state, overall, material and energy balances for systems which include one or more of the following: recycle, multiple units, chemical reactions.") Responsible: UG Committee. I am not sure I want to eliminate the competency. It is a useful concept and helps them get an engineering feel for where to attach complex problems. 4) Feedback loop: The UG Committee noted a disparity between the students' and the professor's assessment of VLE competency (3.7.2 "Students will be able to apply Raoult's law to solve VLE problems including bubble point, dew point, and flash calculations.") The student comments suggest more practice. Please review the comments and adjust accordingly. Responsible Faculty: 273 instructor. We tried a new method of teaching this concept this year, focusing on the general solution method as used in Thermo rather than the specific equations in the book. Some students were still a little unsure of themselves on these problems. Will continue to work on this. 5) Ongoing feedback loop: The UG committee noted that many students continued to express a lack of proficiency on Competency 3.3.3 "Students will be able to solve simple fluid statics problems (eg manometers, fluid heat, etc)." Please review the comments and address. Responsible faculty: 273 instructors. We did not put a lot of emphasis on this  after the first exam. Students did well on the problems and exams that covered this topic, but this may have been forgotten by the end of the class. We feel that thsi concept is just introductory in this class, and is discussed more in detail in the fluids class. FUTURE RECOMMENDATIONS: We are getting quite a few students that do not hav the skills to be in this class. Either the pace is too fast or they have a hard time understanding the concepts. I am toying with the idea of requiring a certain grade on the final (~60%) in order to pass teh class, even if they have high HW or exam scores during the semester. This year I gave 6 Ds and 3 Es, and some students withdrew. If I would have required 60% on the final, 10 students would not have passed the class. These are not necessarily the same students that recieved the Ds and Es (one of the students that was below 60% on the final recieved a B in the class). We split the class this time into two sections. Teaching two classess did not seem to increase the learning. I spent more prep time helping John Hedengren prepare for class and coordinating efforts. John did make videos for the class to review, which were available to both sections. We found out that the entire answer key to the HW problems is available online in many places for this book. I made entirely new problems for the midterm exampls, and John helped write an entirely new final exam. </t>
  </si>
  <si>
    <t>HEF 85% on Final problem 21</t>
  </si>
  <si>
    <t>HEF 76% on Final problem 22,25</t>
  </si>
  <si>
    <t>HEF 82% on Final problem 24</t>
  </si>
  <si>
    <t xml:space="preserve">H </t>
  </si>
  <si>
    <t>I believe a general review of competencies needs to be done, to eliminate redundancies and align with new dept focus</t>
  </si>
  <si>
    <t>The perennial one: transient energy balances 3.1.6</t>
  </si>
  <si>
    <t>3.7.1 and 10.6.1  know how to use efficiencies and do energy balances on unit ops</t>
  </si>
  <si>
    <t xml:space="preserve">1. Feedback from 451 instructor ongoing 2) Done  3) Covered reacting system energy balance earlier in course and tried to tie into what was learned in 273. Results inconclusive  4) Taught chemical equilibrium in a different way this year. Will wait to see results on L3 exam to see if effective  5) Tried to emphasize 3.7.7 and 10.4.2. I believe students are more confident in these areas, but I'm curious to see their opinions   B. I don't want to add new issues until we see how previous changes in the course material are manifest in L3 performance and ChEn 451 competence </t>
  </si>
  <si>
    <t>Lab Reports 1-3 94%</t>
  </si>
  <si>
    <t>Quiz 1-3 92%</t>
  </si>
  <si>
    <t>Lab Saftey Quiz 93%</t>
  </si>
  <si>
    <t>Final Report 97%</t>
  </si>
  <si>
    <t>Lab Reports 1-2 91%</t>
  </si>
  <si>
    <t>Lab Reports 1-3 94% Peer Evaluations 97%</t>
  </si>
  <si>
    <t xml:space="preserve">A. Ongoing Feedback: Statistics 4.7.2 Basic Engineering Statistics B. This semester, Dr. Baxter gave a thourough overview of statistical methods and provided new methods for analyzing data, however more frequent discussions of statistical analysis are needed. Next year, I recommend at least 3 discussions of basic statistics throughout the semester, appropriate to the experiments. </t>
  </si>
  <si>
    <t>Quiz 7 - 81%</t>
  </si>
  <si>
    <t>H 1,2,3 = 96%, 96%, 97%</t>
  </si>
  <si>
    <t>H 4,5,6 = 96%, 95%, 96%</t>
  </si>
  <si>
    <t>H 25 = 90%, Q5=93%</t>
  </si>
  <si>
    <t>H17,18 = 94%, 91%</t>
  </si>
  <si>
    <t>Exam 1 - 86%, H4 96%</t>
  </si>
  <si>
    <t>H14,15,16 = 95%, 93%, 86%</t>
  </si>
  <si>
    <t>H29, 30, 31= 94%, 95%, 88%; Q8 = 94%</t>
  </si>
  <si>
    <t>Exam1 - 86%</t>
  </si>
  <si>
    <t>H19,20 = 87%, 87%</t>
  </si>
  <si>
    <t>H18 - 91%</t>
  </si>
  <si>
    <t>Exam 2-75%</t>
  </si>
  <si>
    <t>Exam 2- 75%</t>
  </si>
  <si>
    <t>Exam 2 - 75%</t>
  </si>
  <si>
    <t>H 28 - 89%</t>
  </si>
  <si>
    <t>H 27 - 88%</t>
  </si>
  <si>
    <t>H 26-93%, Q6 - 95%</t>
  </si>
  <si>
    <t>H27 - 88%, Q7 - 95%</t>
  </si>
  <si>
    <t>Exam 2 -75%</t>
  </si>
  <si>
    <t>students were exceptionally strong at undrstanding the heat transfer resistance performing heat exchanger calculations (10/2.1/2) with 100% of students reporting mastery of these competencies. Most of these competencies are L3 competencies</t>
  </si>
  <si>
    <t xml:space="preserve">1) Feedback Loop:  The new instructor continued to improve treatment of radiative heat transfer, but the students did not do well on this subject on the exam, with an instructor rating of 2.9.  The students also ranked this as a competency in which they did not feel proficient.  The UG committee suggests the instructor propose rewording and/or adjusting the treatment level of competency 3.4.7 (“Students will understand radiative heat transfer including blackbody radiation and Kirchoff’s law, and be able to solve radiative problems involving view factors and radiative exchange between surfaces.”). Update: The students performed well on this competency with 82/25 claiming proficiency (96%).  This is an important concept that over the last few years we have worked to improve by increasing the number of days and assignments focused on this material.  I do not recommend changing the wording to make sure that we cover these fundamental areas of radiation transfer. 
2) Feedback Loop:  The instructor recommends that mass transfer coverage, (e.g., 3.5.3 3.4.5, and 3.4.4) be coordinated with necessary coverage in ChEn 476.  He also felt that he overwhelmed the students covering 3.5.3.  Update: The students performed well on this competency with claiming proficiency (94%, 92%, and 96% claiming proficiency).  However, this is an area where we can continue to improve.  The instructor will coordinate with ChEn 476 instructor which is taught in the coming fall.  This coordination should continue in the future and will likely take multiple years of work.
3) Feedback Loop:  The UG committee suggests the instructor propose rewording for competency 3.4.3 “Students will understand convective heat transfer and use of heat transfer coefficients for laminar and turbulent flows, internal and external flows, fully developed flow, flow with entry effects, and forced and free convection, and flows with evaporation and/or condensation.”  Update: This is a nice concise statement that takes into account the most likely scenarios for convection heat and mass transfer.  This competency covers 30% of the class material.  The instructor recommends that it remain in this form.
B. Please identify future recommendations for the course and/or recommendations for the curriculum that will help strengthen the course competencies.   
1) Continue working on Feedback loops 1, 2, and 3
</t>
  </si>
  <si>
    <t>100% S+T HW</t>
  </si>
  <si>
    <t>92% S+T Calcs</t>
  </si>
  <si>
    <t>92% S+T Clacs</t>
  </si>
  <si>
    <t>Lab notebooks 100%; PBL Participation 100%</t>
  </si>
  <si>
    <t>100% exp. Paticipation</t>
  </si>
  <si>
    <t>92% Stats quiz; 90% PBL Proposal</t>
  </si>
  <si>
    <t xml:space="preserve">100% Labview Assignment </t>
  </si>
  <si>
    <t>94% Stats Report</t>
  </si>
  <si>
    <t>88% PBL Report; 100% S&amp;T assignment</t>
  </si>
  <si>
    <t>H,P</t>
  </si>
  <si>
    <t>100% Saftey Sheets</t>
  </si>
  <si>
    <t>94% Stat Oral report</t>
  </si>
  <si>
    <t>90% All writing Assigments</t>
  </si>
  <si>
    <t>88% Leadership Reports</t>
  </si>
  <si>
    <t>100% PBL Participation</t>
  </si>
  <si>
    <t xml:space="preserve">Ongoing Feedback Loop: Although our department had previously worked out acceptable coverage within Stats 201 of regression analysis with the Statistics Department, it appears to have regressed (pun intended). The UG Committee needs to open this dialogue back up. One faculty member mentioned a positive experience with using Igor as a statistics tool, rather than having the students use Excel or Thacad to do the calculations. Responsible: Undergraduate Committee. I plan on working iwth Larry Baxter, ME, and stats to improve this Summer 2015 B. -HOw do we assess the "6" competencies? - We need to determine the future of UO lab in terms of enrollments, the new building, and the problems solving document. </t>
  </si>
  <si>
    <t>Exam 1 86%</t>
  </si>
  <si>
    <t>Exam 2 87%</t>
  </si>
  <si>
    <t>Final- poor diff problem 86% ext MT Problem 81%</t>
  </si>
  <si>
    <t>Exam1 Prob 3 89%, Exam 3 Prob 1 87%</t>
  </si>
  <si>
    <t>Exam 3 82%</t>
  </si>
  <si>
    <t>Final Prob 2 (very difficult 76%)</t>
  </si>
  <si>
    <t>Ex 1, Final</t>
  </si>
  <si>
    <t>Ex 3.3 87%, Ex 3.4 70%</t>
  </si>
  <si>
    <t>Students did very well in all key concepts</t>
  </si>
  <si>
    <t>HW # 31 avg 4.2/5</t>
  </si>
  <si>
    <t>HW # 16 avg 4.3/5</t>
  </si>
  <si>
    <t>HW #21 4.1/5</t>
  </si>
  <si>
    <t>HW #18 4.3/5</t>
  </si>
  <si>
    <t>HW #7 4.3/5</t>
  </si>
  <si>
    <t>As recommended, numerous additional homework problems and exam questions included inerts. The students handled these problems very well. -More instruction was provided for competencies 10.1 and 7.4. Numerous examples were included in the course instruction involving environmental systems. -Instruction with determining rate expressions was modified to strengthen this area. -Numerous YouTube clips were used and updated to show the wide applications of reaction engineering (cooking, waste water treatment, oxygen transport and reaction in blood,...) -Continued to include "magnitude and reasonableness" problems at the beginning of every homework assignment. -To address feedback from competencies 3.6.6 and 4.8 in which students last year felt weak, I revamped the catalysis lectures and added one more lecture to address 3.6.6. I also revamped the rate expression lectures and added short "thinking" questions to the lectures in which students had to decide how to approach the problem. For the future: Change the book. I plan on doing this next year if I teach the course. The Fogler textbook is getting too large and cumbersome. Q36</t>
  </si>
  <si>
    <t>ABET Winter 2015</t>
  </si>
  <si>
    <t xml:space="preserve">ChEn 170 </t>
  </si>
  <si>
    <t># OF YES</t>
  </si>
  <si>
    <t># OF NO</t>
  </si>
  <si>
    <t>Stewart</t>
  </si>
  <si>
    <t>ChEn 373</t>
  </si>
  <si>
    <t>Wheeler</t>
  </si>
  <si>
    <t xml:space="preserve">ChEn 391 </t>
  </si>
  <si>
    <t># of YES</t>
  </si>
  <si>
    <t>Memmott</t>
  </si>
  <si>
    <t xml:space="preserve">ChEn 477  </t>
  </si>
  <si>
    <t>Cook</t>
  </si>
  <si>
    <t>Rasband</t>
  </si>
  <si>
    <t xml:space="preserve">ChEn 451 </t>
  </si>
  <si>
    <t>Wilding</t>
  </si>
  <si>
    <t>Harding</t>
  </si>
  <si>
    <t xml:space="preserve">ChEn 376  </t>
  </si>
  <si>
    <t>Bundy</t>
  </si>
  <si>
    <t xml:space="preserve">ChEn 191  </t>
  </si>
  <si>
    <t>ChEn 273</t>
  </si>
  <si>
    <t>#OF YES</t>
  </si>
  <si>
    <t>Fletcher</t>
  </si>
  <si>
    <t>Baxter</t>
  </si>
  <si>
    <t xml:space="preserve">ChEn 386 </t>
  </si>
  <si>
    <t>Hecker</t>
  </si>
  <si>
    <t>ChEn 475</t>
  </si>
  <si>
    <t>Knotts</t>
  </si>
  <si>
    <t>Hedengren</t>
  </si>
  <si>
    <t>Lewis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</si>
</sst>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6" x14ac:knownFonts="1">
    <font>
      <sz val="11"/>
      <color theme="1"/>
      <name val="Calibri"/>
      <family val="2"/>
      <scheme val="minor"/>
    </font>
    <font>
      <b/>
      <sz val="11"/>
      <color theme="1"/>
      <name val="Calibri"/>
      <family val="2"/>
      <scheme val="minor"/>
    </font>
    <font>
      <sz val="10"/>
      <name val="Arial"/>
      <family val="2"/>
    </font>
    <font>
      <sz val="11"/>
      <name val="Calibri"/>
      <family val="2"/>
      <scheme val="minor"/>
    </font>
    <font>
      <sz val="10"/>
      <name val="Times New Roman"/>
      <family val="1"/>
    </font>
    <font>
      <sz val="10"/>
      <name val="Calibri"/>
      <family val="2"/>
      <scheme val="minor"/>
    </font>
    <font>
      <b/>
      <sz val="11"/>
      <name val="Calibri"/>
      <family val="2"/>
      <scheme val="minor"/>
    </font>
    <font>
      <sz val="11"/>
      <color theme="1"/>
      <name val="Adobe Devanagari"/>
      <family val="1"/>
    </font>
    <font>
      <sz val="11"/>
      <name val="Adobe Devanagari"/>
      <family val="1"/>
    </font>
    <font>
      <sz val="24"/>
      <name val="Tw Cen MT"/>
      <family val="2"/>
    </font>
    <font>
      <sz val="10"/>
      <name val="Adobe Devanagari"/>
      <family val="1"/>
    </font>
    <font>
      <b/>
      <sz val="10"/>
      <name val="Adobe Devanagari"/>
      <family val="1"/>
    </font>
    <font>
      <sz val="10"/>
      <color theme="1"/>
      <name val="Adobe Devanagari"/>
      <family val="1"/>
    </font>
    <font>
      <b/>
      <sz val="11"/>
      <name val="Adobe Devanagari"/>
      <family val="1"/>
    </font>
    <font>
      <b/>
      <sz val="11"/>
      <color rgb="FFFF0000"/>
      <name val="Calibri"/>
      <family val="2"/>
      <scheme val="minor"/>
    </font>
    <font>
      <sz val="10"/>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4" tint="0.59999389629810485"/>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s>
  <cellStyleXfs count="2">
    <xf numFmtId="0" fontId="0" fillId="0" borderId="0"/>
    <xf numFmtId="0" fontId="2" fillId="0" borderId="0"/>
  </cellStyleXfs>
  <cellXfs count="357">
    <xf numFmtId="0" fontId="0" fillId="0" borderId="0" xfId="0"/>
    <xf numFmtId="0" fontId="1" fillId="0" borderId="0" xfId="0" applyFont="1"/>
    <xf numFmtId="0" fontId="1" fillId="0" borderId="1" xfId="0" applyFont="1" applyBorder="1"/>
    <xf numFmtId="0" fontId="0" fillId="0" borderId="0" xfId="0" applyBorder="1"/>
    <xf numFmtId="0" fontId="0" fillId="0" borderId="1" xfId="0" applyBorder="1"/>
    <xf numFmtId="0" fontId="0" fillId="0" borderId="3" xfId="0" applyBorder="1"/>
    <xf numFmtId="0" fontId="0" fillId="0" borderId="0" xfId="0" applyBorder="1" applyAlignment="1"/>
    <xf numFmtId="0" fontId="0" fillId="0" borderId="1" xfId="0" applyFont="1" applyBorder="1"/>
    <xf numFmtId="0" fontId="1" fillId="0" borderId="0" xfId="0" applyFont="1" applyBorder="1"/>
    <xf numFmtId="0" fontId="3" fillId="0" borderId="1" xfId="0" applyFont="1" applyBorder="1" applyAlignment="1">
      <alignment vertical="top" wrapText="1"/>
    </xf>
    <xf numFmtId="0" fontId="0" fillId="0" borderId="0" xfId="0" applyFont="1" applyBorder="1"/>
    <xf numFmtId="0" fontId="0" fillId="0" borderId="1" xfId="0" applyFont="1" applyFill="1" applyBorder="1"/>
    <xf numFmtId="0" fontId="3" fillId="0" borderId="0" xfId="1" applyFont="1" applyBorder="1" applyAlignment="1">
      <alignment vertical="top" wrapText="1"/>
    </xf>
    <xf numFmtId="0" fontId="3" fillId="0" borderId="0" xfId="1" applyFont="1" applyFill="1" applyBorder="1" applyAlignment="1">
      <alignment vertical="top" wrapText="1"/>
    </xf>
    <xf numFmtId="0" fontId="0" fillId="0" borderId="0" xfId="0" applyFill="1" applyBorder="1"/>
    <xf numFmtId="0" fontId="3" fillId="2" borderId="1" xfId="0" applyFont="1" applyFill="1" applyBorder="1" applyAlignment="1">
      <alignment vertical="top" wrapText="1"/>
    </xf>
    <xf numFmtId="0" fontId="6" fillId="0" borderId="0" xfId="0" applyFont="1" applyBorder="1" applyAlignment="1">
      <alignment vertical="top" wrapText="1"/>
    </xf>
    <xf numFmtId="0" fontId="0" fillId="0" borderId="0" xfId="0" applyFont="1" applyAlignment="1"/>
    <xf numFmtId="0" fontId="0" fillId="0" borderId="1" xfId="0" applyNumberFormat="1" applyFont="1" applyBorder="1" applyAlignment="1">
      <alignment horizontal="center"/>
    </xf>
    <xf numFmtId="0" fontId="0" fillId="2" borderId="1" xfId="0" applyNumberFormat="1" applyFont="1" applyFill="1" applyBorder="1" applyAlignment="1">
      <alignment horizontal="center"/>
    </xf>
    <xf numFmtId="0" fontId="1" fillId="0" borderId="0" xfId="0" applyNumberFormat="1" applyFont="1"/>
    <xf numFmtId="0" fontId="0" fillId="0" borderId="0" xfId="0" applyNumberFormat="1"/>
    <xf numFmtId="0" fontId="1" fillId="0" borderId="1" xfId="0" applyNumberFormat="1" applyFont="1" applyBorder="1"/>
    <xf numFmtId="0" fontId="3" fillId="0" borderId="1" xfId="0" applyNumberFormat="1" applyFont="1" applyBorder="1" applyAlignment="1">
      <alignment vertical="top" wrapText="1"/>
    </xf>
    <xf numFmtId="0" fontId="0" fillId="0" borderId="0" xfId="0" applyNumberFormat="1" applyBorder="1"/>
    <xf numFmtId="0" fontId="0" fillId="0" borderId="1" xfId="0" applyNumberFormat="1" applyFont="1" applyBorder="1"/>
    <xf numFmtId="0" fontId="0" fillId="0" borderId="0" xfId="0" applyNumberFormat="1" applyBorder="1" applyAlignment="1"/>
    <xf numFmtId="0" fontId="3" fillId="0" borderId="0" xfId="0" applyNumberFormat="1" applyFont="1" applyBorder="1" applyAlignment="1">
      <alignment vertical="top" wrapText="1"/>
    </xf>
    <xf numFmtId="0" fontId="0" fillId="0" borderId="0" xfId="0" applyNumberFormat="1" applyFont="1" applyBorder="1" applyAlignment="1">
      <alignment horizontal="center"/>
    </xf>
    <xf numFmtId="0" fontId="3" fillId="0" borderId="0" xfId="1" applyNumberFormat="1" applyFont="1" applyBorder="1" applyAlignment="1">
      <alignment vertical="top" wrapText="1"/>
    </xf>
    <xf numFmtId="0" fontId="3" fillId="0" borderId="0" xfId="1" applyNumberFormat="1" applyFont="1" applyFill="1" applyBorder="1" applyAlignment="1">
      <alignment vertical="top" wrapText="1"/>
    </xf>
    <xf numFmtId="0" fontId="0" fillId="0" borderId="0" xfId="0" applyNumberFormat="1" applyFill="1" applyBorder="1"/>
    <xf numFmtId="0" fontId="0" fillId="0" borderId="0" xfId="0" applyNumberFormat="1" applyFont="1"/>
    <xf numFmtId="0" fontId="0" fillId="0" borderId="3" xfId="0" applyNumberFormat="1" applyFont="1" applyBorder="1"/>
    <xf numFmtId="0" fontId="1" fillId="0" borderId="1" xfId="0" applyNumberFormat="1" applyFont="1" applyBorder="1" applyAlignment="1"/>
    <xf numFmtId="0" fontId="5" fillId="0" borderId="0" xfId="0" applyNumberFormat="1" applyFont="1" applyBorder="1" applyAlignment="1">
      <alignment vertical="top" wrapText="1"/>
    </xf>
    <xf numFmtId="0" fontId="4" fillId="0" borderId="0" xfId="0" applyNumberFormat="1" applyFont="1" applyBorder="1" applyAlignment="1">
      <alignment vertical="top" wrapText="1"/>
    </xf>
    <xf numFmtId="0" fontId="0" fillId="0" borderId="1" xfId="0" applyNumberFormat="1" applyFont="1" applyBorder="1" applyAlignment="1">
      <alignment horizontal="right"/>
    </xf>
    <xf numFmtId="0" fontId="0" fillId="0" borderId="1" xfId="0" applyNumberFormat="1" applyBorder="1" applyAlignment="1">
      <alignment horizontal="center" vertical="top"/>
    </xf>
    <xf numFmtId="0" fontId="0" fillId="0" borderId="3" xfId="0" applyNumberFormat="1" applyBorder="1" applyAlignment="1">
      <alignment horizontal="center" vertical="top"/>
    </xf>
    <xf numFmtId="0" fontId="0" fillId="0" borderId="0" xfId="0" applyNumberFormat="1" applyFont="1" applyBorder="1"/>
    <xf numFmtId="0" fontId="0" fillId="0" borderId="1" xfId="0" applyNumberFormat="1" applyFont="1" applyBorder="1" applyAlignment="1">
      <alignment horizontal="center" vertical="top"/>
    </xf>
    <xf numFmtId="0" fontId="0" fillId="0" borderId="1" xfId="0" applyNumberFormat="1" applyFont="1" applyBorder="1" applyAlignment="1">
      <alignment horizontal="center"/>
    </xf>
    <xf numFmtId="0" fontId="0" fillId="0" borderId="1" xfId="0" applyNumberFormat="1" applyFont="1" applyBorder="1" applyAlignment="1">
      <alignment horizontal="center"/>
    </xf>
    <xf numFmtId="0" fontId="0" fillId="0" borderId="3" xfId="0" applyNumberFormat="1" applyFont="1" applyBorder="1" applyAlignment="1">
      <alignment vertical="top"/>
    </xf>
    <xf numFmtId="0" fontId="3" fillId="0" borderId="3" xfId="0" applyNumberFormat="1" applyFont="1" applyBorder="1" applyAlignment="1">
      <alignment vertical="top" wrapText="1"/>
    </xf>
    <xf numFmtId="0" fontId="0" fillId="0" borderId="0" xfId="0"/>
    <xf numFmtId="0" fontId="0" fillId="0" borderId="0" xfId="0" applyFont="1"/>
    <xf numFmtId="0" fontId="0" fillId="0" borderId="1" xfId="0" applyBorder="1"/>
    <xf numFmtId="2" fontId="0" fillId="0" borderId="1" xfId="0" applyNumberFormat="1" applyFont="1" applyBorder="1" applyAlignment="1">
      <alignment horizontal="center"/>
    </xf>
    <xf numFmtId="49" fontId="3" fillId="0" borderId="1" xfId="0" applyNumberFormat="1" applyFont="1" applyBorder="1" applyAlignment="1">
      <alignment vertical="top" wrapText="1"/>
    </xf>
    <xf numFmtId="1" fontId="0" fillId="0" borderId="1" xfId="0" applyNumberFormat="1" applyFont="1" applyBorder="1" applyAlignment="1">
      <alignment horizontal="center"/>
    </xf>
    <xf numFmtId="0" fontId="8" fillId="0" borderId="1" xfId="0" applyFont="1" applyBorder="1" applyAlignment="1">
      <alignment vertical="top" wrapText="1"/>
    </xf>
    <xf numFmtId="0" fontId="3" fillId="0" borderId="1" xfId="0" applyFont="1" applyFill="1" applyBorder="1" applyAlignment="1">
      <alignment vertical="top" wrapText="1"/>
    </xf>
    <xf numFmtId="0" fontId="3" fillId="0" borderId="1" xfId="0" applyFont="1" applyFill="1" applyBorder="1" applyAlignment="1">
      <alignment horizontal="center" vertical="center"/>
    </xf>
    <xf numFmtId="16" fontId="3" fillId="0" borderId="1" xfId="0" applyNumberFormat="1" applyFont="1" applyFill="1" applyBorder="1" applyAlignment="1">
      <alignment vertical="top" wrapText="1"/>
    </xf>
    <xf numFmtId="0" fontId="3" fillId="0" borderId="1" xfId="0" applyFont="1" applyFill="1" applyBorder="1"/>
    <xf numFmtId="0" fontId="3" fillId="0" borderId="1" xfId="0" applyFont="1" applyBorder="1" applyAlignment="1">
      <alignment horizontal="center" vertical="center"/>
    </xf>
    <xf numFmtId="1" fontId="0" fillId="0" borderId="1" xfId="0" applyNumberFormat="1" applyFont="1" applyFill="1" applyBorder="1" applyAlignment="1">
      <alignment horizontal="center"/>
    </xf>
    <xf numFmtId="49" fontId="6" fillId="0" borderId="0" xfId="0" applyNumberFormat="1" applyFont="1" applyBorder="1" applyAlignment="1">
      <alignment vertical="top" wrapText="1"/>
    </xf>
    <xf numFmtId="0" fontId="1" fillId="0" borderId="0" xfId="0" applyFont="1" applyAlignment="1">
      <alignment vertical="top" wrapText="1"/>
    </xf>
    <xf numFmtId="0" fontId="0" fillId="0" borderId="0" xfId="0" applyAlignment="1">
      <alignment vertical="top" wrapText="1"/>
    </xf>
    <xf numFmtId="0" fontId="0" fillId="0" borderId="0" xfId="0" applyFont="1" applyAlignment="1">
      <alignment wrapText="1"/>
    </xf>
    <xf numFmtId="0" fontId="1" fillId="0" borderId="0" xfId="0" applyFont="1" applyAlignment="1">
      <alignment wrapText="1"/>
    </xf>
    <xf numFmtId="0" fontId="0" fillId="0" borderId="0" xfId="0" applyAlignment="1">
      <alignment wrapText="1"/>
    </xf>
    <xf numFmtId="0" fontId="1" fillId="0" borderId="0" xfId="0" applyFont="1" applyBorder="1" applyAlignment="1">
      <alignment wrapText="1"/>
    </xf>
    <xf numFmtId="0" fontId="0" fillId="0" borderId="0" xfId="0" applyFont="1" applyBorder="1" applyAlignment="1">
      <alignment wrapText="1"/>
    </xf>
    <xf numFmtId="0" fontId="3" fillId="0" borderId="0" xfId="0" applyFont="1" applyFill="1" applyBorder="1" applyAlignment="1">
      <alignment vertical="top" wrapText="1"/>
    </xf>
    <xf numFmtId="1" fontId="0" fillId="0" borderId="1" xfId="0" applyNumberFormat="1" applyFont="1" applyBorder="1" applyAlignment="1"/>
    <xf numFmtId="0" fontId="0" fillId="0" borderId="1" xfId="0" applyFont="1" applyBorder="1" applyAlignment="1"/>
    <xf numFmtId="49" fontId="3" fillId="0" borderId="0" xfId="0" applyNumberFormat="1" applyFont="1" applyBorder="1" applyAlignment="1">
      <alignment vertical="top" wrapText="1"/>
    </xf>
    <xf numFmtId="0" fontId="1" fillId="0" borderId="0" xfId="0" applyFont="1" applyAlignment="1"/>
    <xf numFmtId="0" fontId="0" fillId="0" borderId="0" xfId="0" applyAlignment="1"/>
    <xf numFmtId="0" fontId="1" fillId="0" borderId="0" xfId="0" applyFont="1" applyBorder="1" applyAlignment="1"/>
    <xf numFmtId="0" fontId="6" fillId="0" borderId="0" xfId="0" applyFont="1" applyBorder="1" applyAlignment="1">
      <alignment vertical="top"/>
    </xf>
    <xf numFmtId="0" fontId="0" fillId="0" borderId="0" xfId="0" applyFont="1" applyBorder="1" applyAlignment="1"/>
    <xf numFmtId="0" fontId="0" fillId="0" borderId="0" xfId="0" applyFont="1" applyFill="1" applyBorder="1" applyAlignment="1"/>
    <xf numFmtId="0" fontId="0" fillId="0" borderId="1" xfId="0" applyFont="1" applyBorder="1" applyAlignment="1">
      <alignment horizontal="left"/>
    </xf>
    <xf numFmtId="0" fontId="0" fillId="0" borderId="1" xfId="0" applyFont="1" applyBorder="1" applyAlignment="1">
      <alignment horizontal="center"/>
    </xf>
    <xf numFmtId="0" fontId="0" fillId="0" borderId="9" xfId="0" applyFont="1" applyBorder="1" applyAlignment="1">
      <alignment horizontal="left"/>
    </xf>
    <xf numFmtId="0" fontId="0" fillId="0" borderId="1" xfId="0" applyNumberFormat="1" applyFont="1" applyBorder="1" applyAlignment="1">
      <alignment horizontal="center"/>
    </xf>
    <xf numFmtId="0" fontId="0" fillId="0" borderId="9" xfId="0" applyNumberFormat="1" applyBorder="1" applyAlignment="1">
      <alignment horizontal="left"/>
    </xf>
    <xf numFmtId="0" fontId="0" fillId="0" borderId="10" xfId="0" applyNumberFormat="1" applyBorder="1" applyAlignment="1">
      <alignment horizontal="left"/>
    </xf>
    <xf numFmtId="0" fontId="0" fillId="0" borderId="8" xfId="0" applyNumberFormat="1" applyBorder="1" applyAlignment="1">
      <alignment horizontal="left"/>
    </xf>
    <xf numFmtId="0" fontId="0" fillId="0" borderId="7" xfId="0" applyNumberFormat="1" applyBorder="1" applyAlignment="1">
      <alignment horizontal="left" vertical="top" wrapText="1"/>
    </xf>
    <xf numFmtId="0" fontId="0" fillId="0" borderId="0" xfId="0" applyNumberFormat="1" applyBorder="1" applyAlignment="1">
      <alignment horizontal="left" vertical="top" wrapText="1"/>
    </xf>
    <xf numFmtId="0" fontId="0" fillId="0" borderId="4" xfId="0" applyNumberFormat="1" applyBorder="1" applyAlignment="1">
      <alignment horizontal="left" vertical="top" wrapText="1"/>
    </xf>
    <xf numFmtId="0" fontId="0" fillId="0" borderId="9" xfId="0" applyNumberFormat="1" applyBorder="1" applyAlignment="1">
      <alignment horizontal="left" vertical="top" wrapText="1"/>
    </xf>
    <xf numFmtId="0" fontId="0" fillId="0" borderId="10" xfId="0" applyNumberFormat="1" applyBorder="1" applyAlignment="1">
      <alignment horizontal="left" vertical="top" wrapText="1"/>
    </xf>
    <xf numFmtId="0" fontId="0" fillId="0" borderId="8" xfId="0" applyNumberFormat="1" applyBorder="1" applyAlignment="1">
      <alignment horizontal="left" vertical="top" wrapText="1"/>
    </xf>
    <xf numFmtId="0" fontId="3" fillId="0" borderId="1" xfId="0" applyFont="1" applyFill="1" applyBorder="1" applyAlignment="1">
      <alignment horizontal="center"/>
    </xf>
    <xf numFmtId="0" fontId="3" fillId="0" borderId="0" xfId="0" applyFont="1" applyBorder="1" applyAlignment="1">
      <alignment vertical="top"/>
    </xf>
    <xf numFmtId="0" fontId="6" fillId="0" borderId="0" xfId="0" applyFont="1" applyFill="1" applyBorder="1" applyAlignment="1">
      <alignment vertical="top"/>
    </xf>
    <xf numFmtId="0" fontId="3" fillId="0" borderId="0" xfId="0" applyFont="1" applyFill="1" applyBorder="1" applyAlignment="1">
      <alignment vertical="top"/>
    </xf>
    <xf numFmtId="0" fontId="0" fillId="0" borderId="14" xfId="0" applyNumberFormat="1" applyFont="1" applyFill="1" applyBorder="1" applyAlignment="1">
      <alignment horizontal="center"/>
    </xf>
    <xf numFmtId="0" fontId="0" fillId="0" borderId="1" xfId="0" applyFont="1" applyBorder="1" applyAlignment="1">
      <alignment horizontal="center"/>
    </xf>
    <xf numFmtId="1" fontId="0" fillId="0" borderId="1" xfId="0" applyNumberFormat="1" applyFont="1" applyBorder="1" applyAlignment="1">
      <alignment horizontal="center"/>
    </xf>
    <xf numFmtId="0" fontId="0" fillId="0" borderId="1" xfId="0" applyNumberFormat="1" applyFont="1" applyBorder="1" applyAlignment="1">
      <alignment horizontal="center"/>
    </xf>
    <xf numFmtId="0" fontId="3" fillId="0" borderId="0" xfId="0" applyFont="1" applyBorder="1" applyAlignment="1">
      <alignment vertical="top" wrapText="1"/>
    </xf>
    <xf numFmtId="0" fontId="0" fillId="0" borderId="0" xfId="0" applyFont="1" applyFill="1" applyBorder="1" applyAlignment="1">
      <alignment wrapText="1"/>
    </xf>
    <xf numFmtId="0" fontId="0" fillId="0" borderId="3" xfId="0" applyNumberFormat="1" applyFont="1" applyBorder="1" applyAlignment="1">
      <alignment horizontal="center" vertical="top"/>
    </xf>
    <xf numFmtId="164" fontId="0" fillId="0" borderId="1" xfId="0" applyNumberFormat="1" applyFont="1" applyBorder="1" applyAlignment="1">
      <alignment horizontal="center"/>
    </xf>
    <xf numFmtId="164" fontId="0" fillId="2" borderId="1" xfId="0" applyNumberFormat="1" applyFont="1" applyFill="1" applyBorder="1" applyAlignment="1">
      <alignment horizontal="center"/>
    </xf>
    <xf numFmtId="164" fontId="3" fillId="2" borderId="1" xfId="0" applyNumberFormat="1" applyFont="1" applyFill="1" applyBorder="1" applyAlignment="1">
      <alignment horizontal="center"/>
    </xf>
    <xf numFmtId="0" fontId="0" fillId="0" borderId="7" xfId="0" applyNumberFormat="1" applyBorder="1" applyAlignment="1">
      <alignment horizontal="left"/>
    </xf>
    <xf numFmtId="0" fontId="0" fillId="0" borderId="0" xfId="0" applyNumberFormat="1" applyBorder="1" applyAlignment="1">
      <alignment horizontal="left"/>
    </xf>
    <xf numFmtId="0" fontId="0" fillId="0" borderId="4" xfId="0" applyNumberFormat="1" applyBorder="1" applyAlignment="1">
      <alignment horizontal="left"/>
    </xf>
    <xf numFmtId="164" fontId="0" fillId="0" borderId="1" xfId="0" applyNumberFormat="1" applyBorder="1" applyAlignment="1">
      <alignment horizontal="right"/>
    </xf>
    <xf numFmtId="164" fontId="7" fillId="0" borderId="1" xfId="0" applyNumberFormat="1" applyFont="1" applyBorder="1" applyAlignment="1">
      <alignment horizontal="right"/>
    </xf>
    <xf numFmtId="2" fontId="0" fillId="0" borderId="1" xfId="0" applyNumberFormat="1" applyFont="1" applyBorder="1"/>
    <xf numFmtId="2" fontId="0" fillId="0" borderId="1" xfId="0" applyNumberFormat="1" applyFont="1" applyFill="1" applyBorder="1"/>
    <xf numFmtId="2" fontId="0" fillId="0" borderId="0" xfId="0" applyNumberFormat="1"/>
    <xf numFmtId="0" fontId="0" fillId="0" borderId="1" xfId="0" applyFont="1" applyBorder="1" applyAlignment="1">
      <alignment horizontal="right"/>
    </xf>
    <xf numFmtId="1" fontId="0" fillId="0" borderId="1" xfId="0" applyNumberFormat="1" applyFont="1" applyBorder="1" applyAlignment="1">
      <alignment horizontal="right"/>
    </xf>
    <xf numFmtId="0" fontId="3" fillId="0" borderId="1" xfId="0" applyFont="1" applyFill="1" applyBorder="1" applyAlignment="1">
      <alignment horizontal="right" vertical="center"/>
    </xf>
    <xf numFmtId="0" fontId="0" fillId="0" borderId="5" xfId="0" applyNumberFormat="1" applyBorder="1" applyAlignment="1">
      <alignment horizontal="left" vertical="top" wrapText="1"/>
    </xf>
    <xf numFmtId="0" fontId="0" fillId="0" borderId="12" xfId="0" applyNumberFormat="1" applyBorder="1" applyAlignment="1">
      <alignment horizontal="left" vertical="top" wrapText="1"/>
    </xf>
    <xf numFmtId="0" fontId="0" fillId="0" borderId="6" xfId="0" applyNumberFormat="1" applyBorder="1" applyAlignment="1">
      <alignment horizontal="left" vertical="top" wrapText="1"/>
    </xf>
    <xf numFmtId="0" fontId="0" fillId="0" borderId="7" xfId="0" applyNumberFormat="1" applyBorder="1" applyAlignment="1">
      <alignment horizontal="left" vertical="top" wrapText="1"/>
    </xf>
    <xf numFmtId="0" fontId="0" fillId="0" borderId="0" xfId="0" applyNumberFormat="1" applyBorder="1" applyAlignment="1">
      <alignment horizontal="left" vertical="top" wrapText="1"/>
    </xf>
    <xf numFmtId="0" fontId="0" fillId="0" borderId="4" xfId="0" applyNumberFormat="1" applyBorder="1" applyAlignment="1">
      <alignment horizontal="left" vertical="top" wrapText="1"/>
    </xf>
    <xf numFmtId="0" fontId="0" fillId="0" borderId="9" xfId="0" applyNumberFormat="1" applyBorder="1" applyAlignment="1">
      <alignment horizontal="left" vertical="top" wrapText="1"/>
    </xf>
    <xf numFmtId="0" fontId="0" fillId="0" borderId="10" xfId="0" applyNumberFormat="1" applyBorder="1" applyAlignment="1">
      <alignment horizontal="left" vertical="top" wrapText="1"/>
    </xf>
    <xf numFmtId="0" fontId="0" fillId="0" borderId="8" xfId="0" applyNumberFormat="1" applyBorder="1" applyAlignment="1">
      <alignment horizontal="left" vertical="top" wrapText="1"/>
    </xf>
    <xf numFmtId="0" fontId="0" fillId="0" borderId="5" xfId="0" applyNumberFormat="1" applyBorder="1" applyAlignment="1">
      <alignment horizontal="center" vertical="top"/>
    </xf>
    <xf numFmtId="0" fontId="0" fillId="0" borderId="9" xfId="0" applyNumberFormat="1" applyBorder="1" applyAlignment="1">
      <alignment horizontal="center" vertical="top"/>
    </xf>
    <xf numFmtId="0" fontId="0" fillId="0" borderId="1" xfId="0" applyNumberFormat="1" applyBorder="1" applyAlignment="1">
      <alignment horizontal="left"/>
    </xf>
    <xf numFmtId="0" fontId="0" fillId="0" borderId="3" xfId="0" applyNumberFormat="1" applyBorder="1" applyAlignment="1">
      <alignment horizontal="center" wrapText="1"/>
    </xf>
    <xf numFmtId="0" fontId="0" fillId="0" borderId="14" xfId="0" applyNumberFormat="1" applyBorder="1" applyAlignment="1">
      <alignment horizontal="center" wrapText="1"/>
    </xf>
    <xf numFmtId="0" fontId="0" fillId="0" borderId="15" xfId="0" applyNumberFormat="1" applyBorder="1" applyAlignment="1">
      <alignment horizontal="center" wrapText="1"/>
    </xf>
    <xf numFmtId="0" fontId="0" fillId="0" borderId="5" xfId="0" applyNumberFormat="1" applyBorder="1" applyAlignment="1">
      <alignment horizontal="left" wrapText="1"/>
    </xf>
    <xf numFmtId="0" fontId="0" fillId="0" borderId="12" xfId="0" applyNumberFormat="1" applyBorder="1" applyAlignment="1">
      <alignment horizontal="left" wrapText="1"/>
    </xf>
    <xf numFmtId="0" fontId="0" fillId="0" borderId="6" xfId="0" applyNumberFormat="1" applyBorder="1" applyAlignment="1">
      <alignment horizontal="left" wrapText="1"/>
    </xf>
    <xf numFmtId="0" fontId="0" fillId="0" borderId="7" xfId="0" applyNumberFormat="1" applyBorder="1" applyAlignment="1">
      <alignment horizontal="left" wrapText="1"/>
    </xf>
    <xf numFmtId="0" fontId="0" fillId="0" borderId="0" xfId="0" applyNumberFormat="1" applyBorder="1" applyAlignment="1">
      <alignment horizontal="left" wrapText="1"/>
    </xf>
    <xf numFmtId="0" fontId="0" fillId="0" borderId="4" xfId="0" applyNumberFormat="1" applyBorder="1" applyAlignment="1">
      <alignment horizontal="left" wrapText="1"/>
    </xf>
    <xf numFmtId="0" fontId="0" fillId="0" borderId="9" xfId="0" applyNumberFormat="1" applyBorder="1" applyAlignment="1">
      <alignment horizontal="left" wrapText="1"/>
    </xf>
    <xf numFmtId="0" fontId="0" fillId="0" borderId="10" xfId="0" applyNumberFormat="1" applyBorder="1" applyAlignment="1">
      <alignment horizontal="left" wrapText="1"/>
    </xf>
    <xf numFmtId="0" fontId="0" fillId="0" borderId="8" xfId="0" applyNumberFormat="1" applyBorder="1" applyAlignment="1">
      <alignment horizontal="left" wrapText="1"/>
    </xf>
    <xf numFmtId="0" fontId="0" fillId="0" borderId="3" xfId="0" applyNumberFormat="1" applyBorder="1" applyAlignment="1">
      <alignment horizontal="center"/>
    </xf>
    <xf numFmtId="0" fontId="0" fillId="0" borderId="14" xfId="0" applyNumberFormat="1" applyBorder="1" applyAlignment="1">
      <alignment horizontal="center"/>
    </xf>
    <xf numFmtId="0" fontId="0" fillId="0" borderId="15" xfId="0" applyNumberFormat="1" applyBorder="1" applyAlignment="1">
      <alignment horizontal="center"/>
    </xf>
    <xf numFmtId="0" fontId="1" fillId="0" borderId="10" xfId="0" applyNumberFormat="1" applyFont="1" applyBorder="1" applyAlignment="1">
      <alignment horizontal="left"/>
    </xf>
    <xf numFmtId="0" fontId="0" fillId="0" borderId="5" xfId="0" applyNumberFormat="1" applyBorder="1" applyAlignment="1">
      <alignment horizontal="left" vertical="top"/>
    </xf>
    <xf numFmtId="0" fontId="0" fillId="0" borderId="12" xfId="0" applyNumberFormat="1" applyBorder="1" applyAlignment="1">
      <alignment horizontal="left" vertical="top"/>
    </xf>
    <xf numFmtId="0" fontId="0" fillId="0" borderId="6" xfId="0" applyNumberFormat="1" applyBorder="1" applyAlignment="1">
      <alignment horizontal="left" vertical="top"/>
    </xf>
    <xf numFmtId="0" fontId="0" fillId="0" borderId="11" xfId="0" applyNumberFormat="1" applyBorder="1" applyAlignment="1">
      <alignment horizontal="center" vertical="top"/>
    </xf>
    <xf numFmtId="0" fontId="0" fillId="0" borderId="13" xfId="0" applyNumberFormat="1" applyBorder="1" applyAlignment="1">
      <alignment horizontal="center" vertical="top"/>
    </xf>
    <xf numFmtId="0" fontId="0" fillId="0" borderId="2" xfId="0" applyNumberFormat="1" applyBorder="1" applyAlignment="1">
      <alignment horizontal="center" vertical="top"/>
    </xf>
    <xf numFmtId="0" fontId="0" fillId="0" borderId="1" xfId="0" applyNumberFormat="1" applyFont="1" applyBorder="1" applyAlignment="1">
      <alignment horizontal="left"/>
    </xf>
    <xf numFmtId="0" fontId="0" fillId="0" borderId="9" xfId="0" applyNumberFormat="1" applyFont="1" applyBorder="1" applyAlignment="1">
      <alignment horizontal="left"/>
    </xf>
    <xf numFmtId="0" fontId="0" fillId="0" borderId="10" xfId="0" applyNumberFormat="1" applyFont="1" applyBorder="1" applyAlignment="1">
      <alignment horizontal="left"/>
    </xf>
    <xf numFmtId="0" fontId="0" fillId="0" borderId="8" xfId="0" applyNumberFormat="1" applyFont="1" applyBorder="1" applyAlignment="1">
      <alignment horizontal="left"/>
    </xf>
    <xf numFmtId="0" fontId="0" fillId="0" borderId="7" xfId="0" applyNumberFormat="1" applyFont="1" applyBorder="1" applyAlignment="1">
      <alignment horizontal="left" vertical="top" wrapText="1"/>
    </xf>
    <xf numFmtId="0" fontId="0" fillId="0" borderId="0" xfId="0" applyNumberFormat="1" applyFont="1" applyBorder="1" applyAlignment="1">
      <alignment horizontal="left" vertical="top" wrapText="1"/>
    </xf>
    <xf numFmtId="0" fontId="0" fillId="0" borderId="4" xfId="0" applyNumberFormat="1" applyFont="1" applyBorder="1" applyAlignment="1">
      <alignment horizontal="left" vertical="top" wrapText="1"/>
    </xf>
    <xf numFmtId="0" fontId="0" fillId="0" borderId="9" xfId="0" applyNumberFormat="1" applyFont="1" applyBorder="1" applyAlignment="1">
      <alignment horizontal="left" vertical="top" wrapText="1"/>
    </xf>
    <xf numFmtId="0" fontId="0" fillId="0" borderId="10" xfId="0" applyNumberFormat="1" applyFont="1" applyBorder="1" applyAlignment="1">
      <alignment horizontal="left" vertical="top" wrapText="1"/>
    </xf>
    <xf numFmtId="0" fontId="0" fillId="0" borderId="8" xfId="0" applyNumberFormat="1" applyFont="1" applyBorder="1" applyAlignment="1">
      <alignment horizontal="left" vertical="top" wrapText="1"/>
    </xf>
    <xf numFmtId="0" fontId="1" fillId="0" borderId="0" xfId="0" applyNumberFormat="1" applyFont="1" applyBorder="1" applyAlignment="1">
      <alignment horizontal="left"/>
    </xf>
    <xf numFmtId="0" fontId="0" fillId="0" borderId="5" xfId="0" applyNumberFormat="1" applyBorder="1" applyAlignment="1">
      <alignment horizontal="center" vertical="top" wrapText="1"/>
    </xf>
    <xf numFmtId="0" fontId="0" fillId="0" borderId="12" xfId="0" applyNumberFormat="1" applyBorder="1" applyAlignment="1">
      <alignment horizontal="center" vertical="top" wrapText="1"/>
    </xf>
    <xf numFmtId="0" fontId="0" fillId="0" borderId="6" xfId="0" applyNumberFormat="1" applyBorder="1" applyAlignment="1">
      <alignment horizontal="center" vertical="top" wrapText="1"/>
    </xf>
    <xf numFmtId="0" fontId="0" fillId="0" borderId="7" xfId="0" applyNumberFormat="1" applyBorder="1" applyAlignment="1">
      <alignment horizontal="center" vertical="top" wrapText="1"/>
    </xf>
    <xf numFmtId="0" fontId="0" fillId="0" borderId="0" xfId="0" applyNumberFormat="1" applyBorder="1" applyAlignment="1">
      <alignment horizontal="center" vertical="top" wrapText="1"/>
    </xf>
    <xf numFmtId="0" fontId="0" fillId="0" borderId="4" xfId="0" applyNumberFormat="1" applyBorder="1" applyAlignment="1">
      <alignment horizontal="center" vertical="top" wrapText="1"/>
    </xf>
    <xf numFmtId="0" fontId="0" fillId="0" borderId="9" xfId="0" applyNumberFormat="1" applyBorder="1" applyAlignment="1">
      <alignment horizontal="center" vertical="top" wrapText="1"/>
    </xf>
    <xf numFmtId="0" fontId="0" fillId="0" borderId="10" xfId="0" applyNumberFormat="1" applyBorder="1" applyAlignment="1">
      <alignment horizontal="center" vertical="top" wrapText="1"/>
    </xf>
    <xf numFmtId="0" fontId="0" fillId="0" borderId="8" xfId="0" applyNumberFormat="1" applyBorder="1" applyAlignment="1">
      <alignment horizontal="center" vertical="top" wrapText="1"/>
    </xf>
    <xf numFmtId="0" fontId="1" fillId="0" borderId="0" xfId="0" applyFont="1" applyBorder="1" applyAlignment="1">
      <alignment horizontal="left"/>
    </xf>
    <xf numFmtId="0" fontId="1" fillId="0" borderId="1" xfId="0" applyFont="1" applyBorder="1" applyAlignment="1">
      <alignment horizontal="center"/>
    </xf>
    <xf numFmtId="0" fontId="0" fillId="0" borderId="1" xfId="0" applyFont="1" applyBorder="1" applyAlignment="1">
      <alignment horizontal="center"/>
    </xf>
    <xf numFmtId="1" fontId="0" fillId="0" borderId="1" xfId="0" applyNumberFormat="1" applyFont="1" applyBorder="1" applyAlignment="1">
      <alignment horizontal="center"/>
    </xf>
    <xf numFmtId="0" fontId="0" fillId="0" borderId="11" xfId="0" applyFont="1" applyBorder="1" applyAlignment="1">
      <alignment horizontal="center"/>
    </xf>
    <xf numFmtId="0" fontId="0" fillId="0" borderId="2" xfId="0" applyFont="1" applyBorder="1" applyAlignment="1">
      <alignment horizontal="center"/>
    </xf>
    <xf numFmtId="0" fontId="0" fillId="0" borderId="1" xfId="0" applyFont="1" applyBorder="1" applyAlignment="1">
      <alignment horizontal="left"/>
    </xf>
    <xf numFmtId="0" fontId="0" fillId="0" borderId="9" xfId="0" applyFont="1" applyBorder="1" applyAlignment="1">
      <alignment horizontal="left"/>
    </xf>
    <xf numFmtId="0" fontId="0" fillId="0" borderId="10" xfId="0" applyFont="1" applyBorder="1" applyAlignment="1">
      <alignment horizontal="left"/>
    </xf>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0" fillId="0" borderId="2" xfId="0" applyFont="1" applyBorder="1" applyAlignment="1">
      <alignment horizontal="left"/>
    </xf>
    <xf numFmtId="0" fontId="0" fillId="0" borderId="5" xfId="0" applyFont="1" applyBorder="1" applyAlignment="1">
      <alignment horizontal="center"/>
    </xf>
    <xf numFmtId="0" fontId="0" fillId="0" borderId="12" xfId="0" applyFont="1" applyBorder="1" applyAlignment="1">
      <alignment horizontal="center"/>
    </xf>
    <xf numFmtId="0" fontId="0" fillId="0" borderId="6" xfId="0" applyFont="1" applyBorder="1" applyAlignment="1">
      <alignment horizontal="center"/>
    </xf>
    <xf numFmtId="0" fontId="0" fillId="0" borderId="9" xfId="0" applyFont="1" applyBorder="1" applyAlignment="1">
      <alignment horizontal="center"/>
    </xf>
    <xf numFmtId="0" fontId="0" fillId="0" borderId="10" xfId="0" applyFont="1" applyBorder="1" applyAlignment="1">
      <alignment horizontal="center"/>
    </xf>
    <xf numFmtId="0" fontId="0" fillId="0" borderId="8" xfId="0" applyFont="1" applyBorder="1" applyAlignment="1">
      <alignment horizontal="center"/>
    </xf>
    <xf numFmtId="0" fontId="0" fillId="0" borderId="5" xfId="0" applyFont="1" applyBorder="1" applyAlignment="1">
      <alignment horizontal="center" vertical="top" wrapText="1"/>
    </xf>
    <xf numFmtId="0" fontId="0" fillId="0" borderId="12" xfId="0" applyFont="1" applyBorder="1" applyAlignment="1">
      <alignment horizontal="center" vertical="top" wrapText="1"/>
    </xf>
    <xf numFmtId="0" fontId="0" fillId="0" borderId="6" xfId="0" applyFont="1" applyBorder="1" applyAlignment="1">
      <alignment horizontal="center" vertical="top" wrapText="1"/>
    </xf>
    <xf numFmtId="0" fontId="0" fillId="0" borderId="7" xfId="0" applyFont="1" applyBorder="1" applyAlignment="1">
      <alignment horizontal="center" vertical="top" wrapText="1"/>
    </xf>
    <xf numFmtId="0" fontId="0" fillId="0" borderId="0" xfId="0" applyFont="1" applyBorder="1" applyAlignment="1">
      <alignment horizontal="center" vertical="top" wrapText="1"/>
    </xf>
    <xf numFmtId="0" fontId="0" fillId="0" borderId="4" xfId="0"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0" fillId="0" borderId="8" xfId="0" applyFont="1" applyBorder="1" applyAlignment="1">
      <alignment horizontal="center" vertical="top" wrapText="1"/>
    </xf>
    <xf numFmtId="0" fontId="0" fillId="0" borderId="1" xfId="0" applyBorder="1" applyAlignment="1">
      <alignment horizontal="left"/>
    </xf>
    <xf numFmtId="0" fontId="0" fillId="0" borderId="3" xfId="0" applyNumberFormat="1" applyFont="1" applyBorder="1" applyAlignment="1">
      <alignment horizontal="left"/>
    </xf>
    <xf numFmtId="0" fontId="0" fillId="0" borderId="1" xfId="0" applyNumberFormat="1" applyFont="1" applyBorder="1" applyAlignment="1">
      <alignment horizontal="center"/>
    </xf>
    <xf numFmtId="0" fontId="1" fillId="0" borderId="1" xfId="0" applyNumberFormat="1" applyFont="1" applyBorder="1" applyAlignment="1">
      <alignment horizontal="center"/>
    </xf>
    <xf numFmtId="0" fontId="0" fillId="0" borderId="1" xfId="0" applyNumberFormat="1" applyFont="1" applyBorder="1" applyAlignment="1">
      <alignment horizontal="center" vertical="top" wrapText="1"/>
    </xf>
    <xf numFmtId="0" fontId="0" fillId="0" borderId="11" xfId="0" applyNumberFormat="1" applyFont="1" applyBorder="1" applyAlignment="1">
      <alignment horizontal="left"/>
    </xf>
    <xf numFmtId="0" fontId="0" fillId="0" borderId="13" xfId="0" applyNumberFormat="1" applyFont="1" applyBorder="1" applyAlignment="1">
      <alignment horizontal="left"/>
    </xf>
    <xf numFmtId="0" fontId="0" fillId="0" borderId="2" xfId="0" applyNumberFormat="1" applyFont="1" applyBorder="1" applyAlignment="1">
      <alignment horizontal="left"/>
    </xf>
    <xf numFmtId="0" fontId="0" fillId="0" borderId="9" xfId="0" applyBorder="1" applyAlignment="1">
      <alignment horizontal="left"/>
    </xf>
    <xf numFmtId="0" fontId="0" fillId="0" borderId="10" xfId="0" applyBorder="1" applyAlignment="1">
      <alignment horizontal="left"/>
    </xf>
    <xf numFmtId="0" fontId="0" fillId="0" borderId="8" xfId="0" applyBorder="1" applyAlignment="1">
      <alignment horizontal="left"/>
    </xf>
    <xf numFmtId="0" fontId="0" fillId="0" borderId="7" xfId="0" applyBorder="1" applyAlignment="1">
      <alignment horizontal="left" vertical="top" wrapText="1"/>
    </xf>
    <xf numFmtId="0" fontId="0" fillId="0" borderId="0" xfId="0" applyBorder="1" applyAlignment="1">
      <alignment horizontal="left" vertical="top" wrapText="1"/>
    </xf>
    <xf numFmtId="0" fontId="0" fillId="0" borderId="4"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8" xfId="0" applyBorder="1" applyAlignment="1">
      <alignment horizontal="left" vertical="top" wrapText="1"/>
    </xf>
    <xf numFmtId="0" fontId="0" fillId="0" borderId="11" xfId="0" applyNumberFormat="1" applyBorder="1" applyAlignment="1">
      <alignment horizontal="center"/>
    </xf>
    <xf numFmtId="0" fontId="0" fillId="0" borderId="2" xfId="0" applyNumberFormat="1" applyBorder="1" applyAlignment="1">
      <alignment horizontal="center"/>
    </xf>
    <xf numFmtId="0" fontId="0" fillId="0" borderId="11" xfId="0" applyNumberFormat="1" applyFont="1" applyBorder="1" applyAlignment="1">
      <alignment horizontal="center" wrapText="1"/>
    </xf>
    <xf numFmtId="0" fontId="0" fillId="0" borderId="2" xfId="0" applyNumberFormat="1" applyFont="1" applyBorder="1" applyAlignment="1">
      <alignment horizontal="center" wrapText="1"/>
    </xf>
    <xf numFmtId="0" fontId="0" fillId="0" borderId="7" xfId="0" applyFont="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0" fillId="0" borderId="8" xfId="0" applyFont="1" applyBorder="1" applyAlignment="1">
      <alignment horizontal="left" vertical="top" wrapText="1"/>
    </xf>
    <xf numFmtId="0" fontId="0" fillId="0" borderId="3" xfId="0" applyBorder="1" applyAlignment="1">
      <alignment horizontal="left"/>
    </xf>
    <xf numFmtId="0" fontId="0" fillId="0" borderId="12" xfId="0" applyBorder="1" applyAlignment="1">
      <alignment horizontal="center" vertical="top" wrapText="1"/>
    </xf>
    <xf numFmtId="0" fontId="0" fillId="0" borderId="0" xfId="0" applyBorder="1" applyAlignment="1">
      <alignment horizontal="center" vertical="top" wrapText="1"/>
    </xf>
    <xf numFmtId="0" fontId="0" fillId="0" borderId="1" xfId="0" applyBorder="1" applyAlignment="1">
      <alignment horizontal="left" wrapText="1"/>
    </xf>
    <xf numFmtId="0" fontId="0" fillId="0" borderId="11" xfId="0" applyNumberFormat="1" applyFont="1" applyBorder="1" applyAlignment="1">
      <alignment horizontal="center" vertical="center"/>
    </xf>
    <xf numFmtId="0" fontId="0" fillId="0" borderId="2" xfId="0" applyNumberFormat="1" applyFont="1" applyBorder="1" applyAlignment="1">
      <alignment horizontal="center" vertical="center"/>
    </xf>
    <xf numFmtId="0" fontId="9" fillId="3" borderId="0" xfId="0" applyFont="1" applyFill="1" applyBorder="1" applyAlignment="1">
      <alignment horizontal="center"/>
    </xf>
    <xf numFmtId="0" fontId="0" fillId="3" borderId="0" xfId="0" applyFill="1" applyBorder="1"/>
    <xf numFmtId="0" fontId="9" fillId="3" borderId="0" xfId="0" applyFont="1" applyFill="1" applyBorder="1" applyAlignment="1">
      <alignment horizontal="center"/>
    </xf>
    <xf numFmtId="0" fontId="10" fillId="0" borderId="0" xfId="0" applyFont="1" applyBorder="1"/>
    <xf numFmtId="0" fontId="11" fillId="0" borderId="0" xfId="0" applyFont="1" applyBorder="1" applyAlignment="1">
      <alignment horizontal="center"/>
    </xf>
    <xf numFmtId="0" fontId="11" fillId="0" borderId="0" xfId="0" applyFont="1" applyFill="1" applyBorder="1" applyAlignment="1">
      <alignment horizontal="center"/>
    </xf>
    <xf numFmtId="0" fontId="10" fillId="0" borderId="0" xfId="0" applyFont="1"/>
    <xf numFmtId="0" fontId="12" fillId="0" borderId="0" xfId="0" applyFont="1"/>
    <xf numFmtId="0" fontId="7" fillId="0" borderId="0" xfId="0" applyFont="1"/>
    <xf numFmtId="0" fontId="7" fillId="0" borderId="0" xfId="0" applyFont="1" applyAlignment="1">
      <alignment horizontal="center"/>
    </xf>
    <xf numFmtId="0" fontId="13" fillId="3" borderId="16" xfId="0" applyFont="1" applyFill="1" applyBorder="1"/>
    <xf numFmtId="0" fontId="8" fillId="3" borderId="17" xfId="0" applyFont="1" applyFill="1" applyBorder="1" applyAlignment="1">
      <alignment horizontal="center"/>
    </xf>
    <xf numFmtId="0" fontId="8" fillId="3" borderId="18" xfId="0" applyFont="1" applyFill="1" applyBorder="1" applyAlignment="1">
      <alignment horizontal="center"/>
    </xf>
    <xf numFmtId="0" fontId="8" fillId="0" borderId="0" xfId="0" applyFont="1"/>
    <xf numFmtId="0" fontId="13" fillId="3" borderId="19" xfId="0" applyFont="1" applyFill="1" applyBorder="1"/>
    <xf numFmtId="0" fontId="8" fillId="3" borderId="20" xfId="0" applyFont="1" applyFill="1" applyBorder="1" applyAlignment="1">
      <alignment horizontal="center"/>
    </xf>
    <xf numFmtId="0" fontId="8" fillId="3" borderId="20" xfId="0" applyFont="1" applyFill="1" applyBorder="1"/>
    <xf numFmtId="0" fontId="8" fillId="3" borderId="21" xfId="0" applyFont="1" applyFill="1" applyBorder="1" applyAlignment="1">
      <alignment horizontal="center"/>
    </xf>
    <xf numFmtId="1" fontId="8" fillId="3" borderId="20" xfId="0" applyNumberFormat="1" applyFont="1" applyFill="1" applyBorder="1" applyAlignment="1">
      <alignment horizontal="center"/>
    </xf>
    <xf numFmtId="1" fontId="8" fillId="3" borderId="20" xfId="0" applyNumberFormat="1" applyFont="1" applyFill="1" applyBorder="1"/>
    <xf numFmtId="0" fontId="8" fillId="0" borderId="0" xfId="0" applyFont="1" applyBorder="1"/>
    <xf numFmtId="0" fontId="3" fillId="2" borderId="22" xfId="0" applyNumberFormat="1" applyFont="1" applyFill="1" applyBorder="1" applyAlignment="1">
      <alignment vertical="top" wrapText="1"/>
    </xf>
    <xf numFmtId="0" fontId="0" fillId="2" borderId="23" xfId="0" applyNumberFormat="1" applyFont="1" applyFill="1" applyBorder="1" applyAlignment="1">
      <alignment horizontal="center"/>
    </xf>
    <xf numFmtId="49" fontId="3" fillId="2" borderId="16" xfId="0" applyNumberFormat="1" applyFont="1" applyFill="1" applyBorder="1" applyAlignment="1">
      <alignment vertical="top" wrapText="1"/>
    </xf>
    <xf numFmtId="0" fontId="0" fillId="2" borderId="17" xfId="0" applyNumberFormat="1" applyFont="1" applyFill="1" applyBorder="1" applyAlignment="1">
      <alignment horizontal="center"/>
    </xf>
    <xf numFmtId="164" fontId="0" fillId="2" borderId="18" xfId="0" applyNumberFormat="1" applyFont="1" applyFill="1" applyBorder="1" applyAlignment="1">
      <alignment horizontal="center"/>
    </xf>
    <xf numFmtId="0" fontId="3" fillId="2" borderId="16" xfId="0" applyFont="1" applyFill="1" applyBorder="1" applyAlignment="1">
      <alignment vertical="top" wrapText="1"/>
    </xf>
    <xf numFmtId="1" fontId="7" fillId="2" borderId="17" xfId="0" applyNumberFormat="1" applyFont="1" applyFill="1" applyBorder="1" applyAlignment="1">
      <alignment horizontal="center"/>
    </xf>
    <xf numFmtId="0" fontId="0" fillId="2" borderId="18" xfId="0" applyFont="1" applyFill="1" applyBorder="1" applyAlignment="1">
      <alignment horizontal="center"/>
    </xf>
    <xf numFmtId="1" fontId="0" fillId="2" borderId="17" xfId="0" applyNumberFormat="1" applyFont="1" applyFill="1" applyBorder="1" applyAlignment="1">
      <alignment horizontal="center"/>
    </xf>
    <xf numFmtId="1" fontId="0" fillId="2" borderId="18" xfId="0" applyNumberFormat="1" applyFont="1" applyFill="1" applyBorder="1" applyAlignment="1">
      <alignment horizontal="center"/>
    </xf>
    <xf numFmtId="0" fontId="3" fillId="2" borderId="24" xfId="0" applyNumberFormat="1" applyFont="1" applyFill="1" applyBorder="1" applyAlignment="1">
      <alignment vertical="top" wrapText="1"/>
    </xf>
    <xf numFmtId="0" fontId="0" fillId="2" borderId="25" xfId="0" applyNumberFormat="1" applyFont="1" applyFill="1" applyBorder="1" applyAlignment="1">
      <alignment horizontal="center" vertical="top"/>
    </xf>
    <xf numFmtId="49" fontId="3" fillId="2" borderId="22" xfId="0" applyNumberFormat="1" applyFont="1" applyFill="1" applyBorder="1" applyAlignment="1">
      <alignment vertical="top" wrapText="1"/>
    </xf>
    <xf numFmtId="164" fontId="0" fillId="2" borderId="23" xfId="0" applyNumberFormat="1" applyFont="1" applyFill="1" applyBorder="1" applyAlignment="1">
      <alignment horizontal="center"/>
    </xf>
    <xf numFmtId="0" fontId="3" fillId="2" borderId="22" xfId="0" applyFont="1" applyFill="1" applyBorder="1" applyAlignment="1">
      <alignment vertical="top" wrapText="1"/>
    </xf>
    <xf numFmtId="1" fontId="7" fillId="2" borderId="1" xfId="0" applyNumberFormat="1" applyFont="1" applyFill="1" applyBorder="1" applyAlignment="1">
      <alignment horizontal="center"/>
    </xf>
    <xf numFmtId="0" fontId="0" fillId="2" borderId="23" xfId="0" applyFont="1" applyFill="1" applyBorder="1" applyAlignment="1">
      <alignment horizontal="center"/>
    </xf>
    <xf numFmtId="1" fontId="0" fillId="2" borderId="1" xfId="0" applyNumberFormat="1" applyFont="1" applyFill="1" applyBorder="1" applyAlignment="1">
      <alignment horizontal="center"/>
    </xf>
    <xf numFmtId="1" fontId="0" fillId="2" borderId="23" xfId="0" applyNumberFormat="1" applyFont="1" applyFill="1" applyBorder="1" applyAlignment="1">
      <alignment horizontal="center"/>
    </xf>
    <xf numFmtId="0" fontId="0" fillId="2" borderId="23" xfId="0" applyNumberFormat="1" applyFont="1" applyFill="1" applyBorder="1" applyAlignment="1">
      <alignment horizontal="center" vertical="top"/>
    </xf>
    <xf numFmtId="0" fontId="3" fillId="2" borderId="26" xfId="0" applyFont="1" applyFill="1" applyBorder="1" applyAlignment="1">
      <alignment vertical="top" wrapText="1"/>
    </xf>
    <xf numFmtId="1" fontId="7" fillId="2" borderId="27" xfId="0" applyNumberFormat="1" applyFont="1" applyFill="1" applyBorder="1" applyAlignment="1">
      <alignment horizontal="center"/>
    </xf>
    <xf numFmtId="1" fontId="8" fillId="2" borderId="27" xfId="0" applyNumberFormat="1" applyFont="1" applyFill="1" applyBorder="1" applyAlignment="1">
      <alignment horizontal="center"/>
    </xf>
    <xf numFmtId="0" fontId="0" fillId="2" borderId="28" xfId="0" applyFont="1" applyFill="1" applyBorder="1" applyAlignment="1">
      <alignment horizontal="center"/>
    </xf>
    <xf numFmtId="0" fontId="0" fillId="0" borderId="0" xfId="0" applyAlignment="1">
      <alignment horizontal="center"/>
    </xf>
    <xf numFmtId="0" fontId="0" fillId="2" borderId="1" xfId="0" applyNumberFormat="1" applyFont="1" applyFill="1" applyBorder="1"/>
    <xf numFmtId="164" fontId="3" fillId="2" borderId="23" xfId="0" applyNumberFormat="1" applyFont="1" applyFill="1" applyBorder="1" applyAlignment="1">
      <alignment horizontal="center"/>
    </xf>
    <xf numFmtId="0" fontId="0" fillId="2" borderId="3" xfId="0" applyNumberFormat="1" applyFont="1" applyFill="1" applyBorder="1" applyAlignment="1">
      <alignment horizontal="center"/>
    </xf>
    <xf numFmtId="0" fontId="0" fillId="2" borderId="3" xfId="0" applyNumberFormat="1" applyFont="1" applyFill="1" applyBorder="1" applyAlignment="1">
      <alignment vertical="top"/>
    </xf>
    <xf numFmtId="0" fontId="8" fillId="2" borderId="1" xfId="0" applyFont="1" applyFill="1" applyBorder="1" applyAlignment="1">
      <alignment horizontal="center"/>
    </xf>
    <xf numFmtId="0" fontId="0" fillId="2" borderId="1" xfId="0" applyNumberFormat="1" applyFont="1" applyFill="1" applyBorder="1" applyAlignment="1">
      <alignment horizontal="right"/>
    </xf>
    <xf numFmtId="0" fontId="3" fillId="2" borderId="26" xfId="0" applyNumberFormat="1" applyFont="1" applyFill="1" applyBorder="1" applyAlignment="1">
      <alignment vertical="top" wrapText="1"/>
    </xf>
    <xf numFmtId="0" fontId="0" fillId="2" borderId="27" xfId="0" applyNumberFormat="1" applyFont="1" applyFill="1" applyBorder="1" applyAlignment="1">
      <alignment horizontal="center"/>
    </xf>
    <xf numFmtId="0" fontId="0" fillId="2" borderId="27" xfId="0" applyNumberFormat="1" applyFont="1" applyFill="1" applyBorder="1"/>
    <xf numFmtId="0" fontId="0" fillId="2" borderId="28" xfId="0" applyNumberFormat="1" applyFont="1" applyFill="1" applyBorder="1" applyAlignment="1">
      <alignment horizontal="center"/>
    </xf>
    <xf numFmtId="0" fontId="3" fillId="2" borderId="16" xfId="0" applyFont="1" applyFill="1" applyBorder="1"/>
    <xf numFmtId="0" fontId="8" fillId="2" borderId="17" xfId="0" applyFont="1" applyFill="1" applyBorder="1" applyAlignment="1">
      <alignment horizontal="center"/>
    </xf>
    <xf numFmtId="0" fontId="3" fillId="2" borderId="18" xfId="0" applyFont="1" applyFill="1" applyBorder="1" applyAlignment="1">
      <alignment horizontal="center"/>
    </xf>
    <xf numFmtId="0" fontId="3" fillId="2" borderId="22" xfId="0" applyFont="1" applyFill="1" applyBorder="1"/>
    <xf numFmtId="0" fontId="3" fillId="2" borderId="23" xfId="0" applyFont="1" applyFill="1" applyBorder="1" applyAlignment="1">
      <alignment horizontal="center"/>
    </xf>
    <xf numFmtId="1" fontId="7" fillId="2" borderId="3" xfId="0" applyNumberFormat="1" applyFont="1" applyFill="1" applyBorder="1" applyAlignment="1">
      <alignment horizontal="center"/>
    </xf>
    <xf numFmtId="1" fontId="0" fillId="2" borderId="27" xfId="0" applyNumberFormat="1" applyFont="1" applyFill="1" applyBorder="1" applyAlignment="1">
      <alignment horizontal="center"/>
    </xf>
    <xf numFmtId="1" fontId="0" fillId="2" borderId="28" xfId="0" applyNumberFormat="1" applyFont="1" applyFill="1" applyBorder="1" applyAlignment="1">
      <alignment horizontal="center"/>
    </xf>
    <xf numFmtId="1" fontId="7" fillId="2" borderId="0" xfId="0" applyNumberFormat="1" applyFont="1" applyFill="1" applyBorder="1" applyAlignment="1">
      <alignment horizontal="center"/>
    </xf>
    <xf numFmtId="49" fontId="3" fillId="2" borderId="26" xfId="0" applyNumberFormat="1" applyFont="1" applyFill="1" applyBorder="1" applyAlignment="1">
      <alignment vertical="top" wrapText="1"/>
    </xf>
    <xf numFmtId="164" fontId="0" fillId="2" borderId="28" xfId="0" applyNumberFormat="1" applyFont="1" applyFill="1" applyBorder="1" applyAlignment="1">
      <alignment horizontal="center"/>
    </xf>
    <xf numFmtId="0" fontId="0" fillId="2" borderId="22" xfId="0" applyFont="1" applyFill="1" applyBorder="1"/>
    <xf numFmtId="0" fontId="0" fillId="2" borderId="1" xfId="0" applyFill="1" applyBorder="1" applyAlignment="1">
      <alignment horizontal="center"/>
    </xf>
    <xf numFmtId="0" fontId="7" fillId="0" borderId="0" xfId="0" applyFont="1" applyBorder="1"/>
    <xf numFmtId="0" fontId="3" fillId="2" borderId="0" xfId="0" applyFont="1" applyFill="1" applyBorder="1" applyAlignment="1">
      <alignment vertical="top" wrapText="1"/>
    </xf>
    <xf numFmtId="1" fontId="0" fillId="2" borderId="0" xfId="0" applyNumberFormat="1" applyFont="1" applyFill="1" applyBorder="1" applyAlignment="1">
      <alignment horizontal="center"/>
    </xf>
    <xf numFmtId="0" fontId="7" fillId="2" borderId="0" xfId="0" applyFont="1" applyFill="1" applyBorder="1"/>
    <xf numFmtId="0" fontId="8" fillId="2" borderId="0" xfId="0" applyFont="1" applyFill="1" applyBorder="1"/>
    <xf numFmtId="0" fontId="3" fillId="0" borderId="22" xfId="0" applyFont="1" applyBorder="1" applyAlignment="1">
      <alignment vertical="top" wrapText="1"/>
    </xf>
    <xf numFmtId="1" fontId="0" fillId="0" borderId="23" xfId="0" applyNumberFormat="1" applyFont="1" applyBorder="1" applyAlignment="1">
      <alignment horizontal="center"/>
    </xf>
    <xf numFmtId="0" fontId="0" fillId="2" borderId="22" xfId="0" applyFill="1" applyBorder="1"/>
    <xf numFmtId="164" fontId="0" fillId="2" borderId="23" xfId="0" applyNumberFormat="1" applyFill="1" applyBorder="1" applyAlignment="1">
      <alignment horizontal="center"/>
    </xf>
    <xf numFmtId="0" fontId="3" fillId="2" borderId="23" xfId="0" applyFont="1" applyFill="1" applyBorder="1" applyAlignment="1">
      <alignment horizontal="center" vertical="center"/>
    </xf>
    <xf numFmtId="0" fontId="8" fillId="0" borderId="29" xfId="0" applyFont="1" applyBorder="1" applyAlignment="1">
      <alignment vertical="top" wrapText="1"/>
    </xf>
    <xf numFmtId="1" fontId="7" fillId="0" borderId="29" xfId="0" applyNumberFormat="1" applyFont="1" applyBorder="1" applyAlignment="1">
      <alignment horizontal="center"/>
    </xf>
    <xf numFmtId="2" fontId="8" fillId="0" borderId="29" xfId="0" applyNumberFormat="1" applyFont="1" applyFill="1" applyBorder="1" applyAlignment="1">
      <alignment horizontal="center" vertical="center"/>
    </xf>
    <xf numFmtId="0" fontId="13" fillId="3" borderId="19" xfId="0" applyFont="1" applyFill="1" applyBorder="1" applyAlignment="1">
      <alignment vertical="top" wrapText="1"/>
    </xf>
    <xf numFmtId="0" fontId="3" fillId="2" borderId="16" xfId="0" applyNumberFormat="1" applyFont="1" applyFill="1" applyBorder="1" applyAlignment="1">
      <alignment vertical="top" wrapText="1"/>
    </xf>
    <xf numFmtId="1" fontId="8" fillId="2" borderId="18" xfId="0" applyNumberFormat="1" applyFont="1" applyFill="1" applyBorder="1" applyAlignment="1">
      <alignment horizontal="center"/>
    </xf>
    <xf numFmtId="1" fontId="8" fillId="2" borderId="23" xfId="0" applyNumberFormat="1" applyFont="1" applyFill="1" applyBorder="1" applyAlignment="1">
      <alignment horizontal="center"/>
    </xf>
    <xf numFmtId="1" fontId="14" fillId="0" borderId="23" xfId="0" applyNumberFormat="1" applyFont="1" applyBorder="1" applyAlignment="1">
      <alignment horizontal="center"/>
    </xf>
    <xf numFmtId="0" fontId="0" fillId="2" borderId="23" xfId="0" applyFill="1" applyBorder="1" applyAlignment="1">
      <alignment horizontal="center"/>
    </xf>
    <xf numFmtId="0" fontId="0" fillId="2" borderId="28" xfId="0" applyFill="1" applyBorder="1" applyAlignment="1">
      <alignment horizontal="center"/>
    </xf>
    <xf numFmtId="0" fontId="8" fillId="2" borderId="0" xfId="0" applyFont="1" applyFill="1" applyBorder="1" applyAlignment="1">
      <alignment vertical="top" wrapText="1"/>
    </xf>
    <xf numFmtId="0" fontId="8" fillId="0" borderId="0" xfId="0" applyFont="1" applyBorder="1" applyAlignment="1">
      <alignment vertical="top" wrapText="1"/>
    </xf>
    <xf numFmtId="1" fontId="7" fillId="0" borderId="0" xfId="0" applyNumberFormat="1" applyFont="1" applyBorder="1" applyAlignment="1">
      <alignment horizontal="center"/>
    </xf>
    <xf numFmtId="2" fontId="8" fillId="0" borderId="0" xfId="0" applyNumberFormat="1" applyFont="1" applyBorder="1" applyAlignment="1">
      <alignment horizontal="center"/>
    </xf>
    <xf numFmtId="0" fontId="0" fillId="2" borderId="0" xfId="0" applyFill="1" applyBorder="1"/>
    <xf numFmtId="0" fontId="0" fillId="2" borderId="1" xfId="0" applyFont="1" applyFill="1" applyBorder="1" applyAlignment="1">
      <alignment horizontal="center"/>
    </xf>
    <xf numFmtId="0" fontId="8" fillId="2" borderId="22" xfId="0" applyFont="1" applyFill="1" applyBorder="1" applyAlignment="1">
      <alignment vertical="top" wrapText="1"/>
    </xf>
    <xf numFmtId="2" fontId="7" fillId="2" borderId="1" xfId="0" applyNumberFormat="1" applyFont="1" applyFill="1" applyBorder="1" applyAlignment="1">
      <alignment horizontal="center"/>
    </xf>
    <xf numFmtId="164" fontId="7" fillId="2" borderId="23" xfId="0" applyNumberFormat="1" applyFont="1" applyFill="1" applyBorder="1" applyAlignment="1">
      <alignment horizontal="center"/>
    </xf>
    <xf numFmtId="0" fontId="8" fillId="0" borderId="0" xfId="0" applyFont="1" applyFill="1"/>
    <xf numFmtId="0" fontId="3" fillId="0" borderId="22" xfId="0" applyFont="1" applyFill="1" applyBorder="1" applyAlignment="1">
      <alignment vertical="top" wrapText="1"/>
    </xf>
    <xf numFmtId="1" fontId="0" fillId="0" borderId="23" xfId="0" applyNumberFormat="1" applyFont="1" applyFill="1" applyBorder="1" applyAlignment="1">
      <alignment horizontal="center"/>
    </xf>
    <xf numFmtId="0" fontId="3" fillId="0" borderId="26" xfId="0" applyFont="1" applyFill="1" applyBorder="1" applyAlignment="1">
      <alignment vertical="top" wrapText="1"/>
    </xf>
    <xf numFmtId="1" fontId="0" fillId="0" borderId="28" xfId="0" applyNumberFormat="1" applyFont="1" applyFill="1" applyBorder="1" applyAlignment="1">
      <alignment horizontal="center"/>
    </xf>
    <xf numFmtId="0" fontId="8" fillId="2" borderId="26" xfId="0" applyFont="1" applyFill="1" applyBorder="1" applyAlignment="1">
      <alignment vertical="top" wrapText="1"/>
    </xf>
    <xf numFmtId="0" fontId="7" fillId="2" borderId="27" xfId="0" applyFont="1" applyFill="1" applyBorder="1" applyAlignment="1">
      <alignment horizontal="center"/>
    </xf>
    <xf numFmtId="0" fontId="7" fillId="2" borderId="27" xfId="0" applyFont="1" applyFill="1" applyBorder="1"/>
    <xf numFmtId="164" fontId="7" fillId="2" borderId="28" xfId="0" applyNumberFormat="1" applyFont="1" applyFill="1" applyBorder="1" applyAlignment="1">
      <alignment horizontal="center"/>
    </xf>
    <xf numFmtId="2" fontId="7" fillId="2" borderId="0" xfId="0" applyNumberFormat="1" applyFont="1" applyFill="1" applyBorder="1" applyAlignment="1">
      <alignment horizontal="center"/>
    </xf>
    <xf numFmtId="2" fontId="7" fillId="0" borderId="0" xfId="0" applyNumberFormat="1" applyFont="1" applyFill="1" applyBorder="1" applyAlignment="1">
      <alignment horizontal="center"/>
    </xf>
    <xf numFmtId="0" fontId="0" fillId="2" borderId="1" xfId="0" applyNumberFormat="1" applyFont="1" applyFill="1" applyBorder="1" applyAlignment="1"/>
    <xf numFmtId="2" fontId="12" fillId="0" borderId="0" xfId="0" applyNumberFormat="1" applyFont="1" applyFill="1" applyBorder="1" applyAlignment="1">
      <alignment horizontal="center"/>
    </xf>
    <xf numFmtId="2" fontId="12" fillId="0" borderId="0" xfId="0" applyNumberFormat="1" applyFont="1" applyBorder="1" applyAlignment="1">
      <alignment horizontal="center"/>
    </xf>
    <xf numFmtId="0" fontId="15" fillId="0" borderId="0" xfId="0" applyFont="1"/>
    <xf numFmtId="1" fontId="14" fillId="2" borderId="23" xfId="0" applyNumberFormat="1" applyFont="1" applyFill="1" applyBorder="1" applyAlignment="1">
      <alignment horizontal="center"/>
    </xf>
    <xf numFmtId="0" fontId="10" fillId="0" borderId="0" xfId="0" applyFont="1" applyBorder="1" applyAlignment="1">
      <alignment vertical="top" wrapText="1"/>
    </xf>
    <xf numFmtId="0" fontId="8" fillId="2" borderId="27" xfId="0" applyFont="1" applyFill="1" applyBorder="1" applyAlignment="1">
      <alignment horizontal="center"/>
    </xf>
    <xf numFmtId="0" fontId="3" fillId="2" borderId="28" xfId="0" applyFont="1" applyFill="1" applyBorder="1" applyAlignment="1">
      <alignment horizontal="center" vertical="center"/>
    </xf>
    <xf numFmtId="0" fontId="0" fillId="2" borderId="1" xfId="0" applyFill="1" applyBorder="1" applyAlignment="1"/>
    <xf numFmtId="0" fontId="15" fillId="0" borderId="0" xfId="0" applyFont="1" applyBorder="1"/>
    <xf numFmtId="16" fontId="3" fillId="2" borderId="22" xfId="0" applyNumberFormat="1" applyFont="1" applyFill="1" applyBorder="1" applyAlignment="1">
      <alignment vertical="top" wrapText="1"/>
    </xf>
    <xf numFmtId="1" fontId="7" fillId="2" borderId="1" xfId="0" applyNumberFormat="1" applyFont="1" applyFill="1" applyBorder="1" applyAlignment="1"/>
    <xf numFmtId="0" fontId="8" fillId="2" borderId="1" xfId="0" applyFont="1" applyFill="1" applyBorder="1" applyAlignment="1"/>
    <xf numFmtId="0" fontId="8" fillId="0" borderId="0" xfId="0" applyFont="1" applyFill="1" applyBorder="1" applyAlignment="1">
      <alignment vertical="top" wrapText="1"/>
    </xf>
    <xf numFmtId="1" fontId="7" fillId="0" borderId="0" xfId="0" applyNumberFormat="1" applyFont="1" applyFill="1" applyBorder="1" applyAlignment="1">
      <alignment horizontal="center"/>
    </xf>
    <xf numFmtId="1" fontId="8" fillId="0" borderId="0" xfId="0" applyNumberFormat="1" applyFont="1" applyFill="1" applyBorder="1" applyAlignment="1">
      <alignment horizontal="center"/>
    </xf>
    <xf numFmtId="0" fontId="0" fillId="2" borderId="26" xfId="0" applyFont="1" applyFill="1" applyBorder="1"/>
    <xf numFmtId="0" fontId="0" fillId="2" borderId="27" xfId="0" applyNumberFormat="1" applyFont="1" applyFill="1" applyBorder="1" applyAlignment="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92"/>
  <sheetViews>
    <sheetView tabSelected="1" zoomScale="110" zoomScaleNormal="110" workbookViewId="0">
      <selection activeCell="D69" sqref="D69"/>
    </sheetView>
  </sheetViews>
  <sheetFormatPr defaultRowHeight="15" x14ac:dyDescent="0.25"/>
  <cols>
    <col min="1" max="1" width="3.42578125" style="46" customWidth="1"/>
    <col min="2" max="2" width="12.7109375" style="46" customWidth="1"/>
    <col min="3" max="5" width="9.140625" style="275"/>
    <col min="6" max="6" width="3.5703125" style="46" customWidth="1"/>
    <col min="7" max="7" width="12.140625" style="46" customWidth="1"/>
    <col min="8" max="8" width="9.140625" style="275"/>
    <col min="9" max="9" width="9.140625" style="46"/>
    <col min="10" max="10" width="9.140625" style="275"/>
    <col min="11" max="11" width="3.28515625" style="46" customWidth="1"/>
    <col min="12" max="12" width="11.42578125" style="46" customWidth="1"/>
    <col min="13" max="15" width="9.140625" style="275"/>
    <col min="16" max="16" width="3.5703125" style="46" customWidth="1"/>
    <col min="17" max="17" width="11.140625" style="46" customWidth="1"/>
    <col min="18" max="20" width="9.140625" style="275"/>
    <col min="21" max="16384" width="9.140625" style="46"/>
  </cols>
  <sheetData>
    <row r="1" spans="1:21" ht="30" x14ac:dyDescent="0.4">
      <c r="A1" s="230" t="s">
        <v>994</v>
      </c>
      <c r="B1" s="230"/>
      <c r="C1" s="230"/>
      <c r="D1" s="230"/>
      <c r="E1" s="230"/>
      <c r="F1" s="230"/>
      <c r="G1" s="230"/>
      <c r="H1" s="230"/>
      <c r="I1" s="230"/>
      <c r="J1" s="230"/>
      <c r="K1" s="231"/>
      <c r="L1" s="232"/>
      <c r="M1" s="232"/>
      <c r="N1" s="232"/>
      <c r="O1" s="232"/>
      <c r="P1" s="232"/>
      <c r="Q1" s="232"/>
      <c r="R1" s="232"/>
      <c r="S1" s="232"/>
      <c r="T1" s="232"/>
    </row>
    <row r="2" spans="1:21" ht="18" thickBot="1" x14ac:dyDescent="0.45">
      <c r="B2" s="233"/>
      <c r="C2" s="234"/>
      <c r="D2" s="234"/>
      <c r="E2" s="234"/>
      <c r="F2" s="233"/>
      <c r="G2" s="233"/>
      <c r="H2" s="235"/>
      <c r="I2" s="235"/>
      <c r="J2" s="235"/>
      <c r="K2" s="236"/>
      <c r="L2" s="236"/>
      <c r="M2" s="235"/>
      <c r="N2" s="235"/>
      <c r="O2" s="235"/>
      <c r="P2" s="237"/>
      <c r="Q2" s="238"/>
      <c r="R2" s="239"/>
      <c r="S2" s="239"/>
      <c r="T2" s="239"/>
      <c r="U2" s="233"/>
    </row>
    <row r="3" spans="1:21" ht="18" thickBot="1" x14ac:dyDescent="0.45">
      <c r="B3" s="240" t="s">
        <v>995</v>
      </c>
      <c r="C3" s="241" t="s">
        <v>996</v>
      </c>
      <c r="D3" s="241" t="s">
        <v>997</v>
      </c>
      <c r="E3" s="242" t="s">
        <v>998</v>
      </c>
      <c r="F3" s="243"/>
      <c r="G3" s="244" t="s">
        <v>999</v>
      </c>
      <c r="H3" s="245" t="s">
        <v>996</v>
      </c>
      <c r="I3" s="246" t="s">
        <v>997</v>
      </c>
      <c r="J3" s="247" t="s">
        <v>1000</v>
      </c>
      <c r="K3" s="243"/>
      <c r="L3" s="244" t="s">
        <v>1001</v>
      </c>
      <c r="M3" s="248" t="s">
        <v>1002</v>
      </c>
      <c r="N3" s="249" t="s">
        <v>997</v>
      </c>
      <c r="O3" s="247" t="s">
        <v>1003</v>
      </c>
      <c r="P3" s="238"/>
      <c r="Q3" s="244" t="s">
        <v>1004</v>
      </c>
      <c r="R3" s="245" t="s">
        <v>996</v>
      </c>
      <c r="S3" s="245" t="s">
        <v>997</v>
      </c>
      <c r="T3" s="247" t="s">
        <v>1005</v>
      </c>
      <c r="U3" s="250"/>
    </row>
    <row r="4" spans="1:21" ht="17.25" x14ac:dyDescent="0.4">
      <c r="B4" s="251" t="s">
        <v>12</v>
      </c>
      <c r="C4" s="19">
        <v>55</v>
      </c>
      <c r="D4" s="19">
        <v>1</v>
      </c>
      <c r="E4" s="252">
        <v>4</v>
      </c>
      <c r="F4" s="243"/>
      <c r="G4" s="253" t="s">
        <v>15</v>
      </c>
      <c r="H4" s="254">
        <v>78</v>
      </c>
      <c r="I4" s="254">
        <v>1</v>
      </c>
      <c r="J4" s="255">
        <v>4</v>
      </c>
      <c r="K4" s="243"/>
      <c r="L4" s="256" t="s">
        <v>51</v>
      </c>
      <c r="M4" s="257">
        <v>6</v>
      </c>
      <c r="N4" s="257">
        <v>1</v>
      </c>
      <c r="O4" s="258">
        <v>5</v>
      </c>
      <c r="P4" s="238"/>
      <c r="Q4" s="256" t="s">
        <v>51</v>
      </c>
      <c r="R4" s="259">
        <v>25</v>
      </c>
      <c r="S4" s="259">
        <v>0</v>
      </c>
      <c r="T4" s="260">
        <v>5</v>
      </c>
      <c r="U4" s="243"/>
    </row>
    <row r="5" spans="1:21" ht="17.25" x14ac:dyDescent="0.4">
      <c r="B5" s="261" t="s">
        <v>13</v>
      </c>
      <c r="C5" s="19"/>
      <c r="D5" s="19"/>
      <c r="E5" s="262">
        <v>5</v>
      </c>
      <c r="F5" s="243"/>
      <c r="G5" s="263" t="s">
        <v>50</v>
      </c>
      <c r="H5" s="19">
        <v>78</v>
      </c>
      <c r="I5" s="19">
        <v>1</v>
      </c>
      <c r="J5" s="264">
        <v>4</v>
      </c>
      <c r="K5" s="243"/>
      <c r="L5" s="265" t="s">
        <v>75</v>
      </c>
      <c r="M5" s="266"/>
      <c r="N5" s="266"/>
      <c r="O5" s="267">
        <v>5</v>
      </c>
      <c r="P5" s="238"/>
      <c r="Q5" s="265" t="s">
        <v>189</v>
      </c>
      <c r="R5" s="268"/>
      <c r="S5" s="268"/>
      <c r="T5" s="269">
        <v>5</v>
      </c>
      <c r="U5" s="243"/>
    </row>
    <row r="6" spans="1:21" ht="17.25" x14ac:dyDescent="0.4">
      <c r="B6" s="261" t="s">
        <v>14</v>
      </c>
      <c r="C6" s="19">
        <v>54</v>
      </c>
      <c r="D6" s="19">
        <v>2</v>
      </c>
      <c r="E6" s="262">
        <v>5</v>
      </c>
      <c r="F6" s="243"/>
      <c r="G6" s="263" t="s">
        <v>125</v>
      </c>
      <c r="H6" s="19">
        <v>74</v>
      </c>
      <c r="I6" s="19">
        <v>5</v>
      </c>
      <c r="J6" s="264">
        <v>3.2</v>
      </c>
      <c r="K6" s="243"/>
      <c r="L6" s="265" t="s">
        <v>52</v>
      </c>
      <c r="M6" s="266">
        <v>7</v>
      </c>
      <c r="N6" s="266">
        <v>0</v>
      </c>
      <c r="O6" s="267">
        <v>5</v>
      </c>
      <c r="P6" s="238"/>
      <c r="Q6" s="265" t="s">
        <v>190</v>
      </c>
      <c r="R6" s="268"/>
      <c r="S6" s="268"/>
      <c r="T6" s="269">
        <v>4</v>
      </c>
      <c r="U6" s="243"/>
    </row>
    <row r="7" spans="1:21" ht="17.25" x14ac:dyDescent="0.4">
      <c r="B7" s="261" t="s">
        <v>15</v>
      </c>
      <c r="C7" s="19">
        <v>50</v>
      </c>
      <c r="D7" s="19">
        <v>4</v>
      </c>
      <c r="E7" s="262">
        <v>4</v>
      </c>
      <c r="F7" s="243"/>
      <c r="G7" s="263" t="s">
        <v>126</v>
      </c>
      <c r="H7" s="19">
        <v>79</v>
      </c>
      <c r="I7" s="19">
        <v>0</v>
      </c>
      <c r="J7" s="264">
        <v>3.5</v>
      </c>
      <c r="K7" s="243"/>
      <c r="L7" s="265" t="s">
        <v>53</v>
      </c>
      <c r="M7" s="266">
        <v>6</v>
      </c>
      <c r="N7" s="266">
        <v>1</v>
      </c>
      <c r="O7" s="267">
        <v>5</v>
      </c>
      <c r="P7" s="238"/>
      <c r="Q7" s="265" t="s">
        <v>61</v>
      </c>
      <c r="R7" s="268">
        <v>25</v>
      </c>
      <c r="S7" s="268">
        <v>0</v>
      </c>
      <c r="T7" s="269">
        <v>5</v>
      </c>
      <c r="U7" s="243"/>
    </row>
    <row r="8" spans="1:21" ht="17.25" x14ac:dyDescent="0.4">
      <c r="B8" s="261" t="s">
        <v>16</v>
      </c>
      <c r="C8" s="19">
        <v>55</v>
      </c>
      <c r="D8" s="19">
        <v>1</v>
      </c>
      <c r="E8" s="262">
        <v>4</v>
      </c>
      <c r="F8" s="243"/>
      <c r="G8" s="263" t="s">
        <v>127</v>
      </c>
      <c r="H8" s="19">
        <v>79</v>
      </c>
      <c r="I8" s="19">
        <v>0</v>
      </c>
      <c r="J8" s="264">
        <v>4.5</v>
      </c>
      <c r="K8" s="243"/>
      <c r="L8" s="265" t="s">
        <v>47</v>
      </c>
      <c r="M8" s="266"/>
      <c r="N8" s="266"/>
      <c r="O8" s="267">
        <v>5</v>
      </c>
      <c r="P8" s="238"/>
      <c r="Q8" s="265" t="s">
        <v>62</v>
      </c>
      <c r="R8" s="268">
        <v>25</v>
      </c>
      <c r="S8" s="268">
        <v>0</v>
      </c>
      <c r="T8" s="269">
        <v>5</v>
      </c>
      <c r="U8" s="243"/>
    </row>
    <row r="9" spans="1:21" ht="18" thickBot="1" x14ac:dyDescent="0.45">
      <c r="B9" s="251" t="s">
        <v>17</v>
      </c>
      <c r="C9" s="19"/>
      <c r="D9" s="19"/>
      <c r="E9" s="270">
        <v>3</v>
      </c>
      <c r="F9" s="243"/>
      <c r="G9" s="263" t="s">
        <v>70</v>
      </c>
      <c r="H9" s="19">
        <v>73</v>
      </c>
      <c r="I9" s="19">
        <v>6</v>
      </c>
      <c r="J9" s="264">
        <v>4.2</v>
      </c>
      <c r="K9" s="243"/>
      <c r="L9" s="271" t="s">
        <v>54</v>
      </c>
      <c r="M9" s="272">
        <v>7</v>
      </c>
      <c r="N9" s="273">
        <v>0</v>
      </c>
      <c r="O9" s="274">
        <v>5</v>
      </c>
      <c r="P9" s="238"/>
      <c r="Q9" s="265" t="s">
        <v>63</v>
      </c>
      <c r="R9" s="268">
        <v>23</v>
      </c>
      <c r="S9" s="268">
        <v>2</v>
      </c>
      <c r="T9" s="269">
        <v>5</v>
      </c>
      <c r="U9" s="243"/>
    </row>
    <row r="10" spans="1:21" ht="18" thickBot="1" x14ac:dyDescent="0.45">
      <c r="B10" s="251" t="s">
        <v>18</v>
      </c>
      <c r="C10" s="19"/>
      <c r="D10" s="19"/>
      <c r="E10" s="270">
        <v>4</v>
      </c>
      <c r="F10" s="243"/>
      <c r="G10" s="263" t="s">
        <v>128</v>
      </c>
      <c r="H10" s="19">
        <v>76</v>
      </c>
      <c r="I10" s="19">
        <v>3</v>
      </c>
      <c r="J10" s="264">
        <v>3.8</v>
      </c>
      <c r="K10" s="243"/>
      <c r="N10" s="46"/>
      <c r="P10" s="238"/>
      <c r="Q10" s="265" t="s">
        <v>65</v>
      </c>
      <c r="R10" s="268">
        <v>22</v>
      </c>
      <c r="S10" s="268">
        <v>3</v>
      </c>
      <c r="T10" s="269">
        <v>5</v>
      </c>
      <c r="U10" s="243"/>
    </row>
    <row r="11" spans="1:21" ht="17.25" x14ac:dyDescent="0.4">
      <c r="B11" s="261" t="s">
        <v>19</v>
      </c>
      <c r="C11" s="19"/>
      <c r="D11" s="19"/>
      <c r="E11" s="262">
        <v>4</v>
      </c>
      <c r="F11" s="243"/>
      <c r="G11" s="263" t="s">
        <v>129</v>
      </c>
      <c r="H11" s="19">
        <v>77</v>
      </c>
      <c r="I11" s="19">
        <v>2</v>
      </c>
      <c r="J11" s="264">
        <v>4.5</v>
      </c>
      <c r="K11" s="243"/>
      <c r="L11" s="244" t="s">
        <v>1001</v>
      </c>
      <c r="M11" s="248" t="s">
        <v>1002</v>
      </c>
      <c r="N11" s="249" t="s">
        <v>997</v>
      </c>
      <c r="O11" s="247" t="s">
        <v>1006</v>
      </c>
      <c r="P11" s="238"/>
      <c r="Q11" s="265" t="s">
        <v>191</v>
      </c>
      <c r="R11" s="268"/>
      <c r="S11" s="268"/>
      <c r="T11" s="269">
        <v>5</v>
      </c>
      <c r="U11" s="243"/>
    </row>
    <row r="12" spans="1:21" ht="17.25" x14ac:dyDescent="0.4">
      <c r="B12" s="251" t="s">
        <v>20</v>
      </c>
      <c r="C12" s="19"/>
      <c r="D12" s="19"/>
      <c r="E12" s="270">
        <v>0</v>
      </c>
      <c r="F12" s="243"/>
      <c r="G12" s="263" t="s">
        <v>130</v>
      </c>
      <c r="H12" s="19">
        <v>75</v>
      </c>
      <c r="I12" s="19">
        <v>4</v>
      </c>
      <c r="J12" s="264">
        <v>5</v>
      </c>
      <c r="K12" s="243"/>
      <c r="L12" s="251" t="s">
        <v>51</v>
      </c>
      <c r="M12" s="19">
        <v>23</v>
      </c>
      <c r="N12" s="276">
        <v>3</v>
      </c>
      <c r="O12" s="252">
        <v>4</v>
      </c>
      <c r="P12" s="238"/>
      <c r="Q12" s="265" t="s">
        <v>22</v>
      </c>
      <c r="R12" s="268"/>
      <c r="S12" s="268"/>
      <c r="T12" s="269">
        <v>5</v>
      </c>
      <c r="U12" s="243"/>
    </row>
    <row r="13" spans="1:21" ht="17.25" x14ac:dyDescent="0.4">
      <c r="B13" s="251" t="s">
        <v>21</v>
      </c>
      <c r="C13" s="266"/>
      <c r="D13" s="266"/>
      <c r="E13" s="270">
        <v>3</v>
      </c>
      <c r="F13" s="243"/>
      <c r="G13" s="263" t="s">
        <v>131</v>
      </c>
      <c r="H13" s="19">
        <v>73</v>
      </c>
      <c r="I13" s="19">
        <v>6</v>
      </c>
      <c r="J13" s="264">
        <v>4</v>
      </c>
      <c r="K13" s="243"/>
      <c r="L13" s="251" t="s">
        <v>75</v>
      </c>
      <c r="M13" s="19"/>
      <c r="N13" s="276"/>
      <c r="O13" s="252">
        <v>5</v>
      </c>
      <c r="P13" s="238"/>
      <c r="Q13" s="265" t="s">
        <v>66</v>
      </c>
      <c r="R13" s="268">
        <v>25</v>
      </c>
      <c r="S13" s="268">
        <v>0</v>
      </c>
      <c r="T13" s="269">
        <v>5</v>
      </c>
      <c r="U13" s="243"/>
    </row>
    <row r="14" spans="1:21" ht="17.25" x14ac:dyDescent="0.4">
      <c r="B14" s="251" t="s">
        <v>22</v>
      </c>
      <c r="C14" s="266"/>
      <c r="D14" s="266"/>
      <c r="E14" s="270">
        <v>5</v>
      </c>
      <c r="F14" s="243"/>
      <c r="G14" s="263" t="s">
        <v>132</v>
      </c>
      <c r="H14" s="19">
        <f>79-17</f>
        <v>62</v>
      </c>
      <c r="I14" s="19">
        <v>17</v>
      </c>
      <c r="J14" s="277">
        <v>3</v>
      </c>
      <c r="K14" s="243"/>
      <c r="L14" s="261" t="s">
        <v>52</v>
      </c>
      <c r="M14" s="278">
        <v>26</v>
      </c>
      <c r="N14" s="279">
        <v>0</v>
      </c>
      <c r="O14" s="262">
        <v>4</v>
      </c>
      <c r="P14" s="238"/>
      <c r="Q14" s="265" t="s">
        <v>24</v>
      </c>
      <c r="R14" s="268"/>
      <c r="S14" s="268"/>
      <c r="T14" s="269">
        <v>5</v>
      </c>
      <c r="U14" s="243"/>
    </row>
    <row r="15" spans="1:21" ht="17.25" x14ac:dyDescent="0.4">
      <c r="B15" s="251" t="s">
        <v>23</v>
      </c>
      <c r="C15" s="266">
        <v>56</v>
      </c>
      <c r="D15" s="266"/>
      <c r="E15" s="270">
        <v>5</v>
      </c>
      <c r="F15" s="243"/>
      <c r="G15" s="265" t="s">
        <v>133</v>
      </c>
      <c r="H15" s="280"/>
      <c r="I15" s="266"/>
      <c r="J15" s="277">
        <v>5</v>
      </c>
      <c r="K15" s="243"/>
      <c r="L15" s="251" t="s">
        <v>53</v>
      </c>
      <c r="M15" s="19">
        <v>26</v>
      </c>
      <c r="N15" s="281">
        <v>0</v>
      </c>
      <c r="O15" s="252">
        <v>5</v>
      </c>
      <c r="P15" s="238"/>
      <c r="Q15" s="265" t="s">
        <v>67</v>
      </c>
      <c r="R15" s="268"/>
      <c r="S15" s="268"/>
      <c r="T15" s="269">
        <v>5</v>
      </c>
      <c r="U15" s="243"/>
    </row>
    <row r="16" spans="1:21" ht="17.25" x14ac:dyDescent="0.4">
      <c r="B16" s="251" t="s">
        <v>24</v>
      </c>
      <c r="C16" s="266"/>
      <c r="D16" s="266"/>
      <c r="E16" s="270">
        <v>5</v>
      </c>
      <c r="F16" s="243"/>
      <c r="G16" s="265" t="s">
        <v>22</v>
      </c>
      <c r="H16" s="280"/>
      <c r="I16" s="266"/>
      <c r="J16" s="277">
        <v>3.5</v>
      </c>
      <c r="K16" s="243"/>
      <c r="L16" s="251" t="s">
        <v>47</v>
      </c>
      <c r="M16" s="19"/>
      <c r="N16" s="276"/>
      <c r="O16" s="252">
        <v>5</v>
      </c>
      <c r="P16" s="238"/>
      <c r="Q16" s="265" t="s">
        <v>25</v>
      </c>
      <c r="R16" s="268"/>
      <c r="S16" s="268"/>
      <c r="T16" s="269">
        <v>5</v>
      </c>
      <c r="U16" s="243"/>
    </row>
    <row r="17" spans="2:21" ht="18" thickBot="1" x14ac:dyDescent="0.45">
      <c r="B17" s="251" t="s">
        <v>25</v>
      </c>
      <c r="C17" s="266"/>
      <c r="D17" s="266"/>
      <c r="E17" s="270">
        <v>3</v>
      </c>
      <c r="F17" s="243"/>
      <c r="G17" s="265" t="s">
        <v>24</v>
      </c>
      <c r="H17" s="280"/>
      <c r="I17" s="266"/>
      <c r="J17" s="277">
        <v>3.6</v>
      </c>
      <c r="K17" s="243"/>
      <c r="L17" s="282" t="s">
        <v>54</v>
      </c>
      <c r="M17" s="283">
        <v>26</v>
      </c>
      <c r="N17" s="284">
        <v>0</v>
      </c>
      <c r="O17" s="285">
        <v>4</v>
      </c>
      <c r="P17" s="238"/>
      <c r="Q17" s="265" t="s">
        <v>45</v>
      </c>
      <c r="R17" s="268">
        <v>24</v>
      </c>
      <c r="S17" s="268">
        <v>1</v>
      </c>
      <c r="T17" s="269">
        <v>5</v>
      </c>
      <c r="U17" s="243"/>
    </row>
    <row r="18" spans="2:21" ht="15.75" customHeight="1" thickBot="1" x14ac:dyDescent="0.45">
      <c r="B18" s="251" t="s">
        <v>26</v>
      </c>
      <c r="C18" s="266">
        <v>38</v>
      </c>
      <c r="D18" s="266">
        <v>18</v>
      </c>
      <c r="E18" s="270">
        <v>5</v>
      </c>
      <c r="F18" s="243"/>
      <c r="G18" s="265" t="s">
        <v>25</v>
      </c>
      <c r="H18" s="280"/>
      <c r="I18" s="266"/>
      <c r="J18" s="277">
        <v>3.5</v>
      </c>
      <c r="K18" s="243"/>
      <c r="P18" s="238"/>
      <c r="Q18" s="265" t="s">
        <v>68</v>
      </c>
      <c r="R18" s="268"/>
      <c r="S18" s="268"/>
      <c r="T18" s="269">
        <v>5</v>
      </c>
    </row>
    <row r="19" spans="2:21" ht="15" customHeight="1" thickBot="1" x14ac:dyDescent="0.45">
      <c r="B19" s="251" t="s">
        <v>27</v>
      </c>
      <c r="C19" s="266"/>
      <c r="D19" s="266"/>
      <c r="E19" s="270">
        <v>5</v>
      </c>
      <c r="F19" s="243"/>
      <c r="G19" s="265" t="s">
        <v>56</v>
      </c>
      <c r="H19" s="280"/>
      <c r="I19" s="266"/>
      <c r="J19" s="277">
        <v>3.5</v>
      </c>
      <c r="K19" s="243"/>
      <c r="L19" s="244" t="s">
        <v>1007</v>
      </c>
      <c r="M19" s="245" t="s">
        <v>996</v>
      </c>
      <c r="N19" s="245" t="s">
        <v>997</v>
      </c>
      <c r="O19" s="247" t="s">
        <v>1008</v>
      </c>
      <c r="P19" s="238"/>
      <c r="Q19" s="265" t="s">
        <v>53</v>
      </c>
      <c r="R19" s="268">
        <v>25</v>
      </c>
      <c r="S19" s="268">
        <v>0</v>
      </c>
      <c r="T19" s="269">
        <v>4</v>
      </c>
    </row>
    <row r="20" spans="2:21" ht="17.25" x14ac:dyDescent="0.4">
      <c r="B20" s="251" t="s">
        <v>28</v>
      </c>
      <c r="C20" s="266">
        <v>55</v>
      </c>
      <c r="D20" s="266">
        <v>1</v>
      </c>
      <c r="E20" s="270">
        <v>5</v>
      </c>
      <c r="F20" s="243"/>
      <c r="G20" s="265" t="s">
        <v>48</v>
      </c>
      <c r="H20" s="280"/>
      <c r="I20" s="266"/>
      <c r="J20" s="277">
        <v>3.5</v>
      </c>
      <c r="K20" s="243"/>
      <c r="L20" s="286" t="s">
        <v>13</v>
      </c>
      <c r="M20" s="287"/>
      <c r="N20" s="287"/>
      <c r="O20" s="288">
        <v>4.41</v>
      </c>
      <c r="P20" s="238"/>
      <c r="Q20" s="265" t="s">
        <v>29</v>
      </c>
      <c r="R20" s="268">
        <v>25</v>
      </c>
      <c r="S20" s="268">
        <v>0</v>
      </c>
      <c r="T20" s="269">
        <v>5</v>
      </c>
      <c r="U20" s="243"/>
    </row>
    <row r="21" spans="2:21" ht="17.25" x14ac:dyDescent="0.4">
      <c r="B21" s="251" t="s">
        <v>29</v>
      </c>
      <c r="C21" s="266">
        <v>56</v>
      </c>
      <c r="D21" s="266">
        <v>0</v>
      </c>
      <c r="E21" s="270">
        <v>5</v>
      </c>
      <c r="F21" s="243"/>
      <c r="G21" s="263" t="s">
        <v>72</v>
      </c>
      <c r="H21" s="19">
        <v>74</v>
      </c>
      <c r="I21" s="19">
        <v>5</v>
      </c>
      <c r="J21" s="264">
        <v>4</v>
      </c>
      <c r="K21" s="243"/>
      <c r="L21" s="289" t="s">
        <v>169</v>
      </c>
      <c r="M21" s="280"/>
      <c r="N21" s="280"/>
      <c r="O21" s="290">
        <v>4.41</v>
      </c>
      <c r="P21" s="238"/>
      <c r="Q21" s="265" t="s">
        <v>192</v>
      </c>
      <c r="R21" s="268"/>
      <c r="S21" s="268"/>
      <c r="T21" s="269">
        <v>5</v>
      </c>
      <c r="U21" s="243"/>
    </row>
    <row r="22" spans="2:21" ht="18" thickBot="1" x14ac:dyDescent="0.45">
      <c r="B22" s="251" t="s">
        <v>30</v>
      </c>
      <c r="C22" s="266"/>
      <c r="D22" s="291"/>
      <c r="E22" s="270">
        <v>4</v>
      </c>
      <c r="F22" s="243"/>
      <c r="G22" s="263" t="s">
        <v>134</v>
      </c>
      <c r="H22" s="19">
        <v>77</v>
      </c>
      <c r="I22" s="19">
        <v>2</v>
      </c>
      <c r="J22" s="264">
        <v>4.5</v>
      </c>
      <c r="K22" s="243"/>
      <c r="L22" s="289" t="s">
        <v>170</v>
      </c>
      <c r="M22" s="280"/>
      <c r="N22" s="280"/>
      <c r="O22" s="290">
        <v>4.04</v>
      </c>
      <c r="P22" s="238"/>
      <c r="Q22" s="271" t="s">
        <v>193</v>
      </c>
      <c r="R22" s="292"/>
      <c r="S22" s="292"/>
      <c r="T22" s="293">
        <v>5</v>
      </c>
      <c r="U22" s="243"/>
    </row>
    <row r="23" spans="2:21" ht="18" thickBot="1" x14ac:dyDescent="0.45">
      <c r="B23" s="251" t="s">
        <v>31</v>
      </c>
      <c r="C23" s="294">
        <v>56</v>
      </c>
      <c r="D23" s="266">
        <v>0</v>
      </c>
      <c r="E23" s="270">
        <v>5</v>
      </c>
      <c r="F23" s="243"/>
      <c r="G23" s="295" t="s">
        <v>135</v>
      </c>
      <c r="H23" s="283">
        <v>69</v>
      </c>
      <c r="I23" s="283">
        <v>10</v>
      </c>
      <c r="J23" s="296">
        <v>4</v>
      </c>
      <c r="K23" s="243"/>
      <c r="L23" s="297" t="s">
        <v>171</v>
      </c>
      <c r="M23" s="298">
        <v>84</v>
      </c>
      <c r="N23" s="298">
        <v>0</v>
      </c>
      <c r="O23" s="267">
        <v>4.41</v>
      </c>
      <c r="P23" s="299"/>
      <c r="Q23" s="300"/>
      <c r="R23" s="301"/>
      <c r="S23" s="301"/>
      <c r="T23" s="301"/>
      <c r="U23" s="250"/>
    </row>
    <row r="24" spans="2:21" ht="18" thickBot="1" x14ac:dyDescent="0.45">
      <c r="B24" s="261" t="s">
        <v>32</v>
      </c>
      <c r="C24" s="266"/>
      <c r="D24" s="266"/>
      <c r="E24" s="262">
        <v>5</v>
      </c>
      <c r="F24" s="243"/>
      <c r="K24" s="243"/>
      <c r="L24" s="297" t="s">
        <v>71</v>
      </c>
      <c r="M24" s="298">
        <v>82</v>
      </c>
      <c r="N24" s="298">
        <v>1</v>
      </c>
      <c r="O24" s="267">
        <v>4.4400000000000004</v>
      </c>
      <c r="P24" s="302"/>
      <c r="Q24" s="244" t="s">
        <v>1004</v>
      </c>
      <c r="R24" s="245" t="s">
        <v>996</v>
      </c>
      <c r="S24" s="245" t="s">
        <v>997</v>
      </c>
      <c r="T24" s="247" t="s">
        <v>1009</v>
      </c>
      <c r="U24" s="303"/>
    </row>
    <row r="25" spans="2:21" ht="17.25" x14ac:dyDescent="0.4">
      <c r="B25" s="251" t="s">
        <v>33</v>
      </c>
      <c r="C25" s="266"/>
      <c r="D25" s="266"/>
      <c r="E25" s="270">
        <v>4</v>
      </c>
      <c r="F25" s="243"/>
      <c r="G25" s="244" t="s">
        <v>1010</v>
      </c>
      <c r="H25" s="245" t="s">
        <v>996</v>
      </c>
      <c r="I25" s="246" t="s">
        <v>997</v>
      </c>
      <c r="J25" s="247" t="s">
        <v>1011</v>
      </c>
      <c r="K25" s="243"/>
      <c r="L25" s="297" t="s">
        <v>172</v>
      </c>
      <c r="M25" s="298">
        <v>79</v>
      </c>
      <c r="N25" s="298">
        <v>4</v>
      </c>
      <c r="O25" s="267">
        <v>4.41</v>
      </c>
      <c r="P25" s="303"/>
      <c r="Q25" s="304" t="s">
        <v>51</v>
      </c>
      <c r="R25" s="259">
        <v>20</v>
      </c>
      <c r="S25" s="259">
        <v>0</v>
      </c>
      <c r="T25" s="305">
        <v>4</v>
      </c>
      <c r="U25" s="303"/>
    </row>
    <row r="26" spans="2:21" ht="17.25" x14ac:dyDescent="0.4">
      <c r="B26" s="251" t="s">
        <v>34</v>
      </c>
      <c r="C26" s="266"/>
      <c r="D26" s="266"/>
      <c r="E26" s="252">
        <v>5</v>
      </c>
      <c r="F26" s="243"/>
      <c r="G26" s="306" t="s">
        <v>98</v>
      </c>
      <c r="H26" s="19">
        <v>85</v>
      </c>
      <c r="I26" s="19">
        <v>0</v>
      </c>
      <c r="J26" s="307">
        <v>3.5</v>
      </c>
      <c r="K26" s="243"/>
      <c r="L26" s="265" t="s">
        <v>22</v>
      </c>
      <c r="M26" s="280"/>
      <c r="N26" s="280"/>
      <c r="O26" s="308">
        <v>4.3899999999999997</v>
      </c>
      <c r="P26" s="303"/>
      <c r="Q26" s="304" t="s">
        <v>189</v>
      </c>
      <c r="R26" s="268"/>
      <c r="S26" s="268"/>
      <c r="T26" s="305">
        <v>4</v>
      </c>
      <c r="U26" s="303"/>
    </row>
    <row r="27" spans="2:21" ht="18" thickBot="1" x14ac:dyDescent="0.45">
      <c r="B27" s="282" t="s">
        <v>35</v>
      </c>
      <c r="C27" s="272"/>
      <c r="D27" s="272"/>
      <c r="E27" s="285">
        <v>4</v>
      </c>
      <c r="F27" s="243"/>
      <c r="G27" s="306" t="s">
        <v>136</v>
      </c>
      <c r="H27" s="19">
        <v>85</v>
      </c>
      <c r="I27" s="19">
        <v>0</v>
      </c>
      <c r="J27" s="307">
        <v>4.5</v>
      </c>
      <c r="K27" s="243"/>
      <c r="L27" s="297" t="s">
        <v>66</v>
      </c>
      <c r="M27" s="298">
        <v>84</v>
      </c>
      <c r="N27" s="298">
        <v>0</v>
      </c>
      <c r="O27" s="267">
        <v>4.41</v>
      </c>
      <c r="P27" s="303"/>
      <c r="Q27" s="304" t="s">
        <v>190</v>
      </c>
      <c r="R27" s="268"/>
      <c r="S27" s="268"/>
      <c r="T27" s="305">
        <v>4</v>
      </c>
      <c r="U27" s="303"/>
    </row>
    <row r="28" spans="2:21" ht="18" thickBot="1" x14ac:dyDescent="0.45">
      <c r="B28" s="309"/>
      <c r="C28" s="310"/>
      <c r="D28" s="310"/>
      <c r="E28" s="311"/>
      <c r="F28" s="243"/>
      <c r="G28" s="306" t="s">
        <v>137</v>
      </c>
      <c r="H28" s="19">
        <v>85</v>
      </c>
      <c r="I28" s="19">
        <v>0</v>
      </c>
      <c r="J28" s="307">
        <v>4.5</v>
      </c>
      <c r="K28" s="243"/>
      <c r="L28" s="265" t="s">
        <v>24</v>
      </c>
      <c r="M28" s="280"/>
      <c r="N28" s="280"/>
      <c r="O28" s="308">
        <v>4.3899999999999997</v>
      </c>
      <c r="P28" s="303"/>
      <c r="Q28" s="304" t="s">
        <v>61</v>
      </c>
      <c r="R28" s="268">
        <v>20</v>
      </c>
      <c r="S28" s="268">
        <v>0</v>
      </c>
      <c r="T28" s="305">
        <v>4</v>
      </c>
      <c r="U28" s="303"/>
    </row>
    <row r="29" spans="2:21" ht="18" thickBot="1" x14ac:dyDescent="0.45">
      <c r="B29" s="312" t="s">
        <v>1012</v>
      </c>
      <c r="C29" s="245" t="s">
        <v>996</v>
      </c>
      <c r="D29" s="245" t="s">
        <v>997</v>
      </c>
      <c r="E29" s="247" t="s">
        <v>1003</v>
      </c>
      <c r="F29" s="243"/>
      <c r="G29" s="306" t="s">
        <v>138</v>
      </c>
      <c r="H29" s="19">
        <v>83</v>
      </c>
      <c r="I29" s="19">
        <v>2</v>
      </c>
      <c r="J29" s="307">
        <v>4</v>
      </c>
      <c r="K29" s="243"/>
      <c r="L29" s="265" t="s">
        <v>67</v>
      </c>
      <c r="M29" s="280"/>
      <c r="N29" s="280"/>
      <c r="O29" s="308">
        <v>4.41</v>
      </c>
      <c r="P29" s="303"/>
      <c r="Q29" s="304" t="s">
        <v>62</v>
      </c>
      <c r="R29" s="268">
        <v>20</v>
      </c>
      <c r="S29" s="268">
        <v>0</v>
      </c>
      <c r="T29" s="305">
        <v>3</v>
      </c>
      <c r="U29" s="303"/>
    </row>
    <row r="30" spans="2:21" ht="17.25" x14ac:dyDescent="0.4">
      <c r="B30" s="313" t="s">
        <v>12</v>
      </c>
      <c r="C30" s="254">
        <v>52</v>
      </c>
      <c r="D30" s="254">
        <v>0</v>
      </c>
      <c r="E30" s="314">
        <v>5</v>
      </c>
      <c r="F30" s="243"/>
      <c r="G30" s="306" t="s">
        <v>139</v>
      </c>
      <c r="H30" s="19">
        <v>83</v>
      </c>
      <c r="I30" s="19">
        <v>2</v>
      </c>
      <c r="J30" s="307">
        <v>4</v>
      </c>
      <c r="K30" s="243"/>
      <c r="L30" s="265" t="s">
        <v>25</v>
      </c>
      <c r="M30" s="280"/>
      <c r="N30" s="280"/>
      <c r="O30" s="308">
        <v>4.41</v>
      </c>
      <c r="P30" s="303"/>
      <c r="Q30" s="304" t="s">
        <v>63</v>
      </c>
      <c r="R30" s="268">
        <v>18</v>
      </c>
      <c r="S30" s="268">
        <v>2</v>
      </c>
      <c r="T30" s="305">
        <v>3</v>
      </c>
      <c r="U30" s="303"/>
    </row>
    <row r="31" spans="2:21" ht="17.25" x14ac:dyDescent="0.4">
      <c r="B31" s="251" t="s">
        <v>199</v>
      </c>
      <c r="C31" s="19">
        <f>52-5</f>
        <v>47</v>
      </c>
      <c r="D31" s="19">
        <v>5</v>
      </c>
      <c r="E31" s="315">
        <v>5</v>
      </c>
      <c r="F31" s="243"/>
      <c r="G31" s="306" t="s">
        <v>140</v>
      </c>
      <c r="H31" s="19">
        <v>79</v>
      </c>
      <c r="I31" s="19">
        <v>6</v>
      </c>
      <c r="J31" s="307">
        <v>3.5</v>
      </c>
      <c r="K31" s="243"/>
      <c r="L31" s="297" t="s">
        <v>46</v>
      </c>
      <c r="M31" s="298">
        <v>83</v>
      </c>
      <c r="N31" s="298">
        <v>1</v>
      </c>
      <c r="O31" s="267">
        <v>4.41</v>
      </c>
      <c r="P31" s="303"/>
      <c r="Q31" s="304" t="s">
        <v>65</v>
      </c>
      <c r="R31" s="268">
        <v>17</v>
      </c>
      <c r="S31" s="268">
        <v>3</v>
      </c>
      <c r="T31" s="316">
        <v>2</v>
      </c>
      <c r="U31" s="303"/>
    </row>
    <row r="32" spans="2:21" ht="17.25" x14ac:dyDescent="0.4">
      <c r="B32" s="251" t="s">
        <v>3</v>
      </c>
      <c r="C32" s="19">
        <v>52</v>
      </c>
      <c r="D32" s="19">
        <v>0</v>
      </c>
      <c r="E32" s="315">
        <v>5</v>
      </c>
      <c r="F32" s="243"/>
      <c r="G32" s="306" t="s">
        <v>141</v>
      </c>
      <c r="H32" s="19">
        <v>82</v>
      </c>
      <c r="I32" s="19">
        <v>3</v>
      </c>
      <c r="J32" s="307">
        <v>4</v>
      </c>
      <c r="K32" s="243"/>
      <c r="L32" s="297" t="s">
        <v>173</v>
      </c>
      <c r="M32" s="298">
        <v>84</v>
      </c>
      <c r="N32" s="298">
        <v>0</v>
      </c>
      <c r="O32" s="267">
        <v>4.41</v>
      </c>
      <c r="P32" s="303"/>
      <c r="Q32" s="304" t="s">
        <v>191</v>
      </c>
      <c r="R32" s="268"/>
      <c r="S32" s="268"/>
      <c r="T32" s="305">
        <v>4</v>
      </c>
      <c r="U32" s="303"/>
    </row>
    <row r="33" spans="2:21" ht="17.25" x14ac:dyDescent="0.4">
      <c r="B33" s="251" t="s">
        <v>200</v>
      </c>
      <c r="C33" s="19">
        <v>51</v>
      </c>
      <c r="D33" s="19">
        <v>1</v>
      </c>
      <c r="E33" s="317">
        <v>5</v>
      </c>
      <c r="F33" s="243"/>
      <c r="G33" s="306" t="s">
        <v>142</v>
      </c>
      <c r="H33" s="19">
        <v>82</v>
      </c>
      <c r="I33" s="19">
        <v>3</v>
      </c>
      <c r="J33" s="307">
        <v>4</v>
      </c>
      <c r="K33" s="243"/>
      <c r="L33" s="297" t="s">
        <v>26</v>
      </c>
      <c r="M33" s="298">
        <v>83</v>
      </c>
      <c r="N33" s="298">
        <v>1</v>
      </c>
      <c r="O33" s="267">
        <v>4.41</v>
      </c>
      <c r="P33" s="303"/>
      <c r="Q33" s="304" t="s">
        <v>22</v>
      </c>
      <c r="R33" s="268"/>
      <c r="S33" s="268"/>
      <c r="T33" s="305">
        <v>3</v>
      </c>
      <c r="U33" s="303"/>
    </row>
    <row r="34" spans="2:21" ht="18" thickBot="1" x14ac:dyDescent="0.45">
      <c r="B34" s="282" t="s">
        <v>54</v>
      </c>
      <c r="C34" s="283">
        <v>50</v>
      </c>
      <c r="D34" s="283">
        <v>2</v>
      </c>
      <c r="E34" s="318">
        <v>5</v>
      </c>
      <c r="F34" s="243"/>
      <c r="G34" s="306" t="s">
        <v>143</v>
      </c>
      <c r="H34" s="19">
        <v>80</v>
      </c>
      <c r="I34" s="19">
        <v>5</v>
      </c>
      <c r="J34" s="307">
        <v>3.5</v>
      </c>
      <c r="K34" s="243"/>
      <c r="L34" s="297" t="s">
        <v>27</v>
      </c>
      <c r="M34" s="298">
        <v>78</v>
      </c>
      <c r="N34" s="298">
        <v>6</v>
      </c>
      <c r="O34" s="267">
        <v>4.6100000000000003</v>
      </c>
      <c r="P34" s="303"/>
      <c r="Q34" s="304" t="s">
        <v>66</v>
      </c>
      <c r="R34" s="268">
        <v>19</v>
      </c>
      <c r="S34" s="268">
        <v>1</v>
      </c>
      <c r="T34" s="305">
        <v>4</v>
      </c>
      <c r="U34" s="319"/>
    </row>
    <row r="35" spans="2:21" ht="18" thickBot="1" x14ac:dyDescent="0.45">
      <c r="B35" s="320"/>
      <c r="C35" s="321"/>
      <c r="D35" s="321"/>
      <c r="E35" s="322"/>
      <c r="F35" s="243"/>
      <c r="G35" s="306" t="s">
        <v>144</v>
      </c>
      <c r="H35" s="19">
        <v>82</v>
      </c>
      <c r="I35" s="19">
        <v>3</v>
      </c>
      <c r="J35" s="307">
        <v>4</v>
      </c>
      <c r="K35" s="243"/>
      <c r="L35" s="265" t="s">
        <v>68</v>
      </c>
      <c r="M35" s="280"/>
      <c r="N35" s="280"/>
      <c r="O35" s="308">
        <v>4.54</v>
      </c>
      <c r="P35" s="303"/>
      <c r="Q35" s="304" t="s">
        <v>24</v>
      </c>
      <c r="R35" s="268"/>
      <c r="S35" s="268"/>
      <c r="T35" s="305">
        <v>3</v>
      </c>
      <c r="U35" s="319"/>
    </row>
    <row r="36" spans="2:21" ht="17.25" x14ac:dyDescent="0.4">
      <c r="B36" s="244" t="s">
        <v>1013</v>
      </c>
      <c r="C36" s="248" t="s">
        <v>1014</v>
      </c>
      <c r="D36" s="248" t="s">
        <v>997</v>
      </c>
      <c r="E36" s="247" t="s">
        <v>1015</v>
      </c>
      <c r="F36" s="243"/>
      <c r="G36" s="306" t="s">
        <v>145</v>
      </c>
      <c r="H36" s="19">
        <v>80</v>
      </c>
      <c r="I36" s="19">
        <v>5</v>
      </c>
      <c r="J36" s="307">
        <v>3.5</v>
      </c>
      <c r="K36" s="243"/>
      <c r="L36" s="265" t="s">
        <v>174</v>
      </c>
      <c r="M36" s="280"/>
      <c r="N36" s="280"/>
      <c r="O36" s="308">
        <v>4.3600000000000003</v>
      </c>
      <c r="P36" s="303"/>
      <c r="Q36" s="304" t="s">
        <v>67</v>
      </c>
      <c r="R36" s="268"/>
      <c r="S36" s="268"/>
      <c r="T36" s="305">
        <v>4</v>
      </c>
      <c r="U36" s="323"/>
    </row>
    <row r="37" spans="2:21" ht="17.25" x14ac:dyDescent="0.4">
      <c r="B37" s="297" t="s">
        <v>98</v>
      </c>
      <c r="C37" s="324">
        <v>48</v>
      </c>
      <c r="D37" s="324">
        <v>0</v>
      </c>
      <c r="E37" s="267">
        <v>3</v>
      </c>
      <c r="F37" s="243"/>
      <c r="G37" s="325" t="s">
        <v>114</v>
      </c>
      <c r="H37" s="326"/>
      <c r="I37" s="326"/>
      <c r="J37" s="327">
        <v>4</v>
      </c>
      <c r="K37" s="243"/>
      <c r="L37" s="297" t="s">
        <v>28</v>
      </c>
      <c r="M37" s="298">
        <v>84</v>
      </c>
      <c r="N37" s="298">
        <v>0</v>
      </c>
      <c r="O37" s="267">
        <v>4.8</v>
      </c>
      <c r="P37" s="303"/>
      <c r="Q37" s="304" t="s">
        <v>25</v>
      </c>
      <c r="R37" s="268"/>
      <c r="S37" s="268"/>
      <c r="T37" s="305">
        <v>3</v>
      </c>
      <c r="U37" s="323"/>
    </row>
    <row r="38" spans="2:21" ht="17.25" x14ac:dyDescent="0.4">
      <c r="B38" s="297" t="s">
        <v>99</v>
      </c>
      <c r="C38" s="324">
        <v>48</v>
      </c>
      <c r="D38" s="324">
        <v>0</v>
      </c>
      <c r="E38" s="267">
        <v>4</v>
      </c>
      <c r="F38" s="243"/>
      <c r="G38" s="325" t="s">
        <v>116</v>
      </c>
      <c r="H38" s="266"/>
      <c r="I38" s="266"/>
      <c r="J38" s="327">
        <v>4</v>
      </c>
      <c r="K38" s="243"/>
      <c r="L38" s="265" t="s">
        <v>175</v>
      </c>
      <c r="M38" s="280"/>
      <c r="N38" s="280"/>
      <c r="O38" s="308">
        <v>4.9000000000000004</v>
      </c>
      <c r="P38" s="303"/>
      <c r="Q38" s="304" t="s">
        <v>45</v>
      </c>
      <c r="R38" s="268">
        <v>20</v>
      </c>
      <c r="S38" s="268">
        <v>0</v>
      </c>
      <c r="T38" s="305">
        <v>4</v>
      </c>
      <c r="U38" s="323"/>
    </row>
    <row r="39" spans="2:21" ht="17.25" x14ac:dyDescent="0.4">
      <c r="B39" s="297" t="s">
        <v>100</v>
      </c>
      <c r="C39" s="324">
        <v>47</v>
      </c>
      <c r="D39" s="324">
        <v>1</v>
      </c>
      <c r="E39" s="267">
        <v>4</v>
      </c>
      <c r="F39" s="250"/>
      <c r="G39" s="325" t="s">
        <v>118</v>
      </c>
      <c r="H39" s="266"/>
      <c r="I39" s="266"/>
      <c r="J39" s="327">
        <v>3.5</v>
      </c>
      <c r="K39" s="243"/>
      <c r="L39" s="297" t="s">
        <v>176</v>
      </c>
      <c r="M39" s="298">
        <v>80</v>
      </c>
      <c r="N39" s="298">
        <v>4</v>
      </c>
      <c r="O39" s="267">
        <v>4.67</v>
      </c>
      <c r="P39" s="303"/>
      <c r="Q39" s="304" t="s">
        <v>68</v>
      </c>
      <c r="R39" s="268"/>
      <c r="S39" s="268"/>
      <c r="T39" s="305">
        <v>4</v>
      </c>
      <c r="U39" s="323"/>
    </row>
    <row r="40" spans="2:21" ht="17.25" x14ac:dyDescent="0.4">
      <c r="B40" s="297" t="s">
        <v>101</v>
      </c>
      <c r="C40" s="324">
        <v>45</v>
      </c>
      <c r="D40" s="324">
        <v>3</v>
      </c>
      <c r="E40" s="267">
        <v>3</v>
      </c>
      <c r="F40" s="243"/>
      <c r="G40" s="325" t="s">
        <v>119</v>
      </c>
      <c r="H40" s="266"/>
      <c r="I40" s="266"/>
      <c r="J40" s="327">
        <v>4</v>
      </c>
      <c r="K40" s="243"/>
      <c r="L40" s="265" t="s">
        <v>177</v>
      </c>
      <c r="M40" s="280"/>
      <c r="N40" s="280"/>
      <c r="O40" s="308">
        <v>4.41</v>
      </c>
      <c r="P40" s="303"/>
      <c r="Q40" s="304" t="s">
        <v>53</v>
      </c>
      <c r="R40" s="268">
        <v>19</v>
      </c>
      <c r="S40" s="268">
        <v>1</v>
      </c>
      <c r="T40" s="305">
        <v>4</v>
      </c>
      <c r="U40" s="323"/>
    </row>
    <row r="41" spans="2:21" ht="17.25" x14ac:dyDescent="0.4">
      <c r="B41" s="297" t="s">
        <v>102</v>
      </c>
      <c r="C41" s="324">
        <v>45</v>
      </c>
      <c r="D41" s="324">
        <v>3</v>
      </c>
      <c r="E41" s="267">
        <v>3</v>
      </c>
      <c r="F41" s="243"/>
      <c r="G41" s="325" t="s">
        <v>120</v>
      </c>
      <c r="H41" s="266"/>
      <c r="I41" s="266"/>
      <c r="J41" s="327">
        <v>4</v>
      </c>
      <c r="K41" s="243"/>
      <c r="L41" s="297" t="s">
        <v>178</v>
      </c>
      <c r="M41" s="298">
        <v>79</v>
      </c>
      <c r="N41" s="298">
        <v>5</v>
      </c>
      <c r="O41" s="267">
        <v>4.41</v>
      </c>
      <c r="P41" s="319"/>
      <c r="Q41" s="304" t="s">
        <v>29</v>
      </c>
      <c r="R41" s="268">
        <v>20</v>
      </c>
      <c r="S41" s="268">
        <v>0</v>
      </c>
      <c r="T41" s="305">
        <v>5</v>
      </c>
      <c r="U41" s="323"/>
    </row>
    <row r="42" spans="2:21" ht="17.25" x14ac:dyDescent="0.4">
      <c r="B42" s="297" t="s">
        <v>103</v>
      </c>
      <c r="C42" s="324">
        <v>41</v>
      </c>
      <c r="D42" s="324">
        <v>7</v>
      </c>
      <c r="E42" s="267">
        <v>4</v>
      </c>
      <c r="F42" s="243"/>
      <c r="G42" s="306" t="s">
        <v>146</v>
      </c>
      <c r="H42" s="19">
        <v>85</v>
      </c>
      <c r="I42" s="19">
        <v>0</v>
      </c>
      <c r="J42" s="307">
        <v>4</v>
      </c>
      <c r="K42" s="328"/>
      <c r="L42" s="297" t="s">
        <v>49</v>
      </c>
      <c r="M42" s="298">
        <v>82</v>
      </c>
      <c r="N42" s="298">
        <v>2</v>
      </c>
      <c r="O42" s="267">
        <v>4.6900000000000004</v>
      </c>
      <c r="P42" s="323"/>
      <c r="Q42" s="329" t="s">
        <v>192</v>
      </c>
      <c r="R42" s="268"/>
      <c r="S42" s="268"/>
      <c r="T42" s="330">
        <v>4</v>
      </c>
      <c r="U42" s="323"/>
    </row>
    <row r="43" spans="2:21" ht="18" thickBot="1" x14ac:dyDescent="0.45">
      <c r="B43" s="297" t="s">
        <v>104</v>
      </c>
      <c r="C43" s="324">
        <v>47</v>
      </c>
      <c r="D43" s="324">
        <v>1</v>
      </c>
      <c r="E43" s="267">
        <v>4</v>
      </c>
      <c r="F43" s="243"/>
      <c r="G43" s="306" t="s">
        <v>147</v>
      </c>
      <c r="H43" s="19">
        <v>84</v>
      </c>
      <c r="I43" s="19">
        <v>1</v>
      </c>
      <c r="J43" s="307">
        <v>4.5</v>
      </c>
      <c r="K43" s="243"/>
      <c r="L43" s="297" t="s">
        <v>73</v>
      </c>
      <c r="M43" s="298">
        <v>82</v>
      </c>
      <c r="N43" s="298">
        <v>2</v>
      </c>
      <c r="O43" s="267">
        <v>4.3</v>
      </c>
      <c r="P43" s="323"/>
      <c r="Q43" s="331" t="s">
        <v>193</v>
      </c>
      <c r="R43" s="292"/>
      <c r="S43" s="292"/>
      <c r="T43" s="332">
        <v>4</v>
      </c>
      <c r="U43" s="323"/>
    </row>
    <row r="44" spans="2:21" ht="18" thickBot="1" x14ac:dyDescent="0.45">
      <c r="B44" s="297" t="s">
        <v>105</v>
      </c>
      <c r="C44" s="324">
        <v>47</v>
      </c>
      <c r="D44" s="324">
        <v>1</v>
      </c>
      <c r="E44" s="267">
        <v>4</v>
      </c>
      <c r="F44" s="243"/>
      <c r="G44" s="306" t="s">
        <v>148</v>
      </c>
      <c r="H44" s="19">
        <v>84</v>
      </c>
      <c r="I44" s="19">
        <v>1</v>
      </c>
      <c r="J44" s="307">
        <v>4.5</v>
      </c>
      <c r="K44" s="243"/>
      <c r="L44" s="265" t="s">
        <v>179</v>
      </c>
      <c r="M44" s="280"/>
      <c r="N44" s="280"/>
      <c r="O44" s="308">
        <v>4.41</v>
      </c>
      <c r="P44" s="319"/>
      <c r="Q44" s="300"/>
      <c r="R44" s="301"/>
      <c r="S44" s="301"/>
      <c r="T44" s="301"/>
      <c r="U44" s="323"/>
    </row>
    <row r="45" spans="2:21" ht="18" thickBot="1" x14ac:dyDescent="0.45">
      <c r="B45" s="297" t="s">
        <v>106</v>
      </c>
      <c r="C45" s="324">
        <v>43</v>
      </c>
      <c r="D45" s="324">
        <v>5</v>
      </c>
      <c r="E45" s="267">
        <v>4</v>
      </c>
      <c r="F45" s="243"/>
      <c r="G45" s="333" t="s">
        <v>149</v>
      </c>
      <c r="H45" s="334"/>
      <c r="I45" s="335"/>
      <c r="J45" s="336">
        <v>4</v>
      </c>
      <c r="K45" s="243"/>
      <c r="L45" s="265" t="s">
        <v>180</v>
      </c>
      <c r="M45" s="280"/>
      <c r="N45" s="280"/>
      <c r="O45" s="308">
        <v>4.41</v>
      </c>
      <c r="P45" s="337"/>
      <c r="Q45" s="240" t="s">
        <v>1004</v>
      </c>
      <c r="R45" s="241" t="s">
        <v>996</v>
      </c>
      <c r="S45" s="241" t="s">
        <v>997</v>
      </c>
      <c r="T45" s="242" t="s">
        <v>1016</v>
      </c>
      <c r="U45" s="323"/>
    </row>
    <row r="46" spans="2:21" ht="18" thickBot="1" x14ac:dyDescent="0.45">
      <c r="B46" s="297" t="s">
        <v>107</v>
      </c>
      <c r="C46" s="324">
        <v>46</v>
      </c>
      <c r="D46" s="324">
        <v>2</v>
      </c>
      <c r="E46" s="267">
        <v>4</v>
      </c>
      <c r="F46" s="243"/>
      <c r="K46" s="243"/>
      <c r="L46" s="297" t="s">
        <v>134</v>
      </c>
      <c r="M46" s="298">
        <v>77</v>
      </c>
      <c r="N46" s="298">
        <v>7</v>
      </c>
      <c r="O46" s="267">
        <v>4.45</v>
      </c>
      <c r="P46" s="337"/>
      <c r="Q46" s="265" t="s">
        <v>51</v>
      </c>
      <c r="R46" s="268">
        <v>24</v>
      </c>
      <c r="S46" s="268">
        <v>0</v>
      </c>
      <c r="T46" s="269">
        <v>3</v>
      </c>
      <c r="U46" s="323"/>
    </row>
    <row r="47" spans="2:21" ht="17.25" x14ac:dyDescent="0.4">
      <c r="B47" s="297" t="s">
        <v>108</v>
      </c>
      <c r="C47" s="324">
        <v>43</v>
      </c>
      <c r="D47" s="324">
        <v>5</v>
      </c>
      <c r="E47" s="267">
        <v>4</v>
      </c>
      <c r="F47" s="243"/>
      <c r="G47" s="244" t="s">
        <v>1017</v>
      </c>
      <c r="H47" s="245" t="s">
        <v>996</v>
      </c>
      <c r="I47" s="246" t="s">
        <v>997</v>
      </c>
      <c r="J47" s="247" t="s">
        <v>1018</v>
      </c>
      <c r="K47" s="238"/>
      <c r="L47" s="297" t="s">
        <v>181</v>
      </c>
      <c r="M47" s="298">
        <v>84</v>
      </c>
      <c r="N47" s="298">
        <v>0</v>
      </c>
      <c r="O47" s="267">
        <v>4.41</v>
      </c>
      <c r="P47" s="338"/>
      <c r="Q47" s="265" t="s">
        <v>189</v>
      </c>
      <c r="R47" s="268"/>
      <c r="S47" s="268"/>
      <c r="T47" s="269">
        <v>4</v>
      </c>
    </row>
    <row r="48" spans="2:21" ht="17.25" x14ac:dyDescent="0.4">
      <c r="B48" s="297" t="s">
        <v>109</v>
      </c>
      <c r="C48" s="324">
        <v>45</v>
      </c>
      <c r="D48" s="324">
        <v>3</v>
      </c>
      <c r="E48" s="267">
        <v>5</v>
      </c>
      <c r="F48" s="243"/>
      <c r="G48" s="297" t="s">
        <v>150</v>
      </c>
      <c r="H48" s="19">
        <v>39</v>
      </c>
      <c r="I48" s="339">
        <v>0</v>
      </c>
      <c r="J48" s="267">
        <v>4</v>
      </c>
      <c r="K48" s="238"/>
      <c r="L48" s="265" t="s">
        <v>182</v>
      </c>
      <c r="M48" s="280"/>
      <c r="N48" s="280"/>
      <c r="O48" s="308">
        <v>4.41</v>
      </c>
      <c r="P48" s="338"/>
      <c r="Q48" s="265" t="s">
        <v>190</v>
      </c>
      <c r="R48" s="268"/>
      <c r="S48" s="268"/>
      <c r="T48" s="269">
        <v>4</v>
      </c>
    </row>
    <row r="49" spans="1:20" ht="16.5" x14ac:dyDescent="0.35">
      <c r="A49" s="237"/>
      <c r="B49" s="297" t="s">
        <v>110</v>
      </c>
      <c r="C49" s="324">
        <v>45</v>
      </c>
      <c r="D49" s="324">
        <v>3</v>
      </c>
      <c r="E49" s="267">
        <v>5</v>
      </c>
      <c r="F49" s="237"/>
      <c r="G49" s="297" t="s">
        <v>151</v>
      </c>
      <c r="H49" s="19">
        <v>39</v>
      </c>
      <c r="I49" s="339">
        <v>0</v>
      </c>
      <c r="J49" s="267">
        <v>5</v>
      </c>
      <c r="K49" s="237"/>
      <c r="L49" s="297" t="s">
        <v>183</v>
      </c>
      <c r="M49" s="298">
        <v>80</v>
      </c>
      <c r="N49" s="298">
        <v>4</v>
      </c>
      <c r="O49" s="267">
        <v>4.41</v>
      </c>
      <c r="P49" s="340"/>
      <c r="Q49" s="265" t="s">
        <v>61</v>
      </c>
      <c r="R49" s="268">
        <v>24</v>
      </c>
      <c r="S49" s="268">
        <v>0</v>
      </c>
      <c r="T49" s="269">
        <v>3</v>
      </c>
    </row>
    <row r="50" spans="1:20" ht="16.5" x14ac:dyDescent="0.35">
      <c r="A50" s="237"/>
      <c r="B50" s="297" t="s">
        <v>111</v>
      </c>
      <c r="C50" s="324">
        <v>42</v>
      </c>
      <c r="D50" s="324">
        <v>6</v>
      </c>
      <c r="E50" s="267">
        <v>4</v>
      </c>
      <c r="F50" s="237"/>
      <c r="G50" s="297" t="s">
        <v>152</v>
      </c>
      <c r="H50" s="19">
        <v>33</v>
      </c>
      <c r="I50" s="339">
        <v>6</v>
      </c>
      <c r="J50" s="267">
        <v>3</v>
      </c>
      <c r="K50" s="237"/>
      <c r="L50" s="297" t="s">
        <v>184</v>
      </c>
      <c r="M50" s="298">
        <v>84</v>
      </c>
      <c r="N50" s="298">
        <v>0</v>
      </c>
      <c r="O50" s="267">
        <v>4.41</v>
      </c>
      <c r="P50" s="341"/>
      <c r="Q50" s="265" t="s">
        <v>62</v>
      </c>
      <c r="R50" s="268">
        <v>24</v>
      </c>
      <c r="S50" s="268">
        <v>0</v>
      </c>
      <c r="T50" s="269">
        <v>3</v>
      </c>
    </row>
    <row r="51" spans="1:20" ht="16.5" x14ac:dyDescent="0.35">
      <c r="A51" s="342"/>
      <c r="B51" s="297" t="s">
        <v>112</v>
      </c>
      <c r="C51" s="324">
        <v>48</v>
      </c>
      <c r="D51" s="324">
        <v>0</v>
      </c>
      <c r="E51" s="267">
        <v>5</v>
      </c>
      <c r="F51" s="342"/>
      <c r="G51" s="297" t="s">
        <v>153</v>
      </c>
      <c r="H51" s="19">
        <v>37</v>
      </c>
      <c r="I51" s="339">
        <v>2</v>
      </c>
      <c r="J51" s="267">
        <v>3</v>
      </c>
      <c r="K51" s="342"/>
      <c r="L51" s="297" t="s">
        <v>185</v>
      </c>
      <c r="M51" s="298">
        <v>83</v>
      </c>
      <c r="N51" s="298">
        <v>1</v>
      </c>
      <c r="O51" s="267">
        <v>4.47</v>
      </c>
      <c r="P51" s="341"/>
      <c r="Q51" s="265" t="s">
        <v>63</v>
      </c>
      <c r="R51" s="268">
        <v>21</v>
      </c>
      <c r="S51" s="268">
        <v>3</v>
      </c>
      <c r="T51" s="343">
        <v>2</v>
      </c>
    </row>
    <row r="52" spans="1:20" ht="17.25" x14ac:dyDescent="0.4">
      <c r="A52" s="342"/>
      <c r="B52" s="265" t="s">
        <v>113</v>
      </c>
      <c r="C52" s="266"/>
      <c r="D52" s="266"/>
      <c r="E52" s="269">
        <v>3</v>
      </c>
      <c r="F52" s="342"/>
      <c r="G52" s="297" t="s">
        <v>154</v>
      </c>
      <c r="H52" s="19">
        <v>33</v>
      </c>
      <c r="I52" s="339">
        <v>6</v>
      </c>
      <c r="J52" s="267">
        <v>4</v>
      </c>
      <c r="K52" s="342"/>
      <c r="L52" s="297" t="s">
        <v>186</v>
      </c>
      <c r="M52" s="298">
        <v>83</v>
      </c>
      <c r="N52" s="298">
        <v>1</v>
      </c>
      <c r="O52" s="267">
        <v>4.47</v>
      </c>
      <c r="P52" s="341"/>
      <c r="Q52" s="265" t="s">
        <v>65</v>
      </c>
      <c r="R52" s="268">
        <v>22</v>
      </c>
      <c r="S52" s="268">
        <v>2</v>
      </c>
      <c r="T52" s="343">
        <v>2</v>
      </c>
    </row>
    <row r="53" spans="1:20" ht="17.25" x14ac:dyDescent="0.4">
      <c r="A53" s="342"/>
      <c r="B53" s="265" t="s">
        <v>114</v>
      </c>
      <c r="C53" s="266"/>
      <c r="D53" s="266"/>
      <c r="E53" s="269">
        <v>4</v>
      </c>
      <c r="F53" s="342"/>
      <c r="G53" s="297" t="s">
        <v>155</v>
      </c>
      <c r="H53" s="19">
        <v>39</v>
      </c>
      <c r="I53" s="339">
        <v>0</v>
      </c>
      <c r="J53" s="267">
        <v>4</v>
      </c>
      <c r="K53" s="342"/>
      <c r="L53" s="297" t="s">
        <v>187</v>
      </c>
      <c r="M53" s="298">
        <v>83</v>
      </c>
      <c r="N53" s="298">
        <v>1</v>
      </c>
      <c r="O53" s="267">
        <v>4.47</v>
      </c>
      <c r="P53" s="341"/>
      <c r="Q53" s="265" t="s">
        <v>191</v>
      </c>
      <c r="R53" s="268"/>
      <c r="S53" s="268"/>
      <c r="T53" s="269">
        <v>4</v>
      </c>
    </row>
    <row r="54" spans="1:20" ht="16.5" x14ac:dyDescent="0.35">
      <c r="A54" s="342"/>
      <c r="B54" s="297" t="s">
        <v>115</v>
      </c>
      <c r="C54" s="298">
        <v>47</v>
      </c>
      <c r="D54" s="298">
        <v>1</v>
      </c>
      <c r="E54" s="267">
        <v>4</v>
      </c>
      <c r="F54" s="342"/>
      <c r="G54" s="297" t="s">
        <v>156</v>
      </c>
      <c r="H54" s="19">
        <v>39</v>
      </c>
      <c r="I54" s="339">
        <v>0</v>
      </c>
      <c r="J54" s="267">
        <v>3.5</v>
      </c>
      <c r="K54" s="342"/>
      <c r="L54" s="297" t="s">
        <v>188</v>
      </c>
      <c r="M54" s="298">
        <v>82</v>
      </c>
      <c r="N54" s="298">
        <v>2</v>
      </c>
      <c r="O54" s="267">
        <v>4.47</v>
      </c>
      <c r="P54" s="341"/>
      <c r="Q54" s="265" t="s">
        <v>22</v>
      </c>
      <c r="R54" s="268"/>
      <c r="S54" s="268"/>
      <c r="T54" s="269">
        <v>3</v>
      </c>
    </row>
    <row r="55" spans="1:20" ht="18" thickBot="1" x14ac:dyDescent="0.45">
      <c r="A55" s="344"/>
      <c r="B55" s="265" t="s">
        <v>116</v>
      </c>
      <c r="C55" s="266"/>
      <c r="D55" s="266"/>
      <c r="E55" s="269">
        <v>4</v>
      </c>
      <c r="F55" s="342"/>
      <c r="G55" s="297" t="s">
        <v>157</v>
      </c>
      <c r="H55" s="19">
        <v>35</v>
      </c>
      <c r="I55" s="339">
        <v>4</v>
      </c>
      <c r="J55" s="267">
        <v>4</v>
      </c>
      <c r="K55" s="342"/>
      <c r="L55" s="271" t="s">
        <v>47</v>
      </c>
      <c r="M55" s="345"/>
      <c r="N55" s="345"/>
      <c r="O55" s="346">
        <v>4.8</v>
      </c>
      <c r="P55" s="341"/>
      <c r="Q55" s="265" t="s">
        <v>66</v>
      </c>
      <c r="R55" s="268">
        <v>23</v>
      </c>
      <c r="S55" s="268">
        <v>1</v>
      </c>
      <c r="T55" s="269">
        <v>3</v>
      </c>
    </row>
    <row r="56" spans="1:20" ht="18" thickBot="1" x14ac:dyDescent="0.45">
      <c r="A56" s="342"/>
      <c r="B56" s="265" t="s">
        <v>117</v>
      </c>
      <c r="C56" s="266"/>
      <c r="D56" s="266"/>
      <c r="E56" s="269">
        <v>4</v>
      </c>
      <c r="F56" s="342"/>
      <c r="G56" s="297" t="s">
        <v>158</v>
      </c>
      <c r="H56" s="298">
        <v>38</v>
      </c>
      <c r="I56" s="347">
        <v>1</v>
      </c>
      <c r="J56" s="267">
        <v>4</v>
      </c>
      <c r="K56" s="342"/>
      <c r="P56" s="341"/>
      <c r="Q56" s="265" t="s">
        <v>24</v>
      </c>
      <c r="R56" s="268"/>
      <c r="S56" s="268"/>
      <c r="T56" s="269">
        <v>4</v>
      </c>
    </row>
    <row r="57" spans="1:20" ht="17.25" x14ac:dyDescent="0.4">
      <c r="A57" s="348"/>
      <c r="B57" s="265" t="s">
        <v>118</v>
      </c>
      <c r="C57" s="266"/>
      <c r="D57" s="266"/>
      <c r="E57" s="269">
        <v>4</v>
      </c>
      <c r="F57" s="342"/>
      <c r="G57" s="349" t="s">
        <v>159</v>
      </c>
      <c r="H57" s="266"/>
      <c r="I57" s="350"/>
      <c r="J57" s="269">
        <v>4</v>
      </c>
      <c r="K57" s="342"/>
      <c r="L57" s="244" t="s">
        <v>1019</v>
      </c>
      <c r="M57" s="245" t="s">
        <v>996</v>
      </c>
      <c r="N57" s="245" t="s">
        <v>997</v>
      </c>
      <c r="O57" s="247" t="s">
        <v>1020</v>
      </c>
      <c r="P57" s="341"/>
      <c r="Q57" s="265" t="s">
        <v>67</v>
      </c>
      <c r="R57" s="268"/>
      <c r="S57" s="268"/>
      <c r="T57" s="269">
        <v>3</v>
      </c>
    </row>
    <row r="58" spans="1:20" ht="17.25" x14ac:dyDescent="0.4">
      <c r="A58" s="344"/>
      <c r="B58" s="265" t="s">
        <v>119</v>
      </c>
      <c r="C58" s="266"/>
      <c r="D58" s="266"/>
      <c r="E58" s="269">
        <v>3</v>
      </c>
      <c r="F58" s="342"/>
      <c r="G58" s="349" t="s">
        <v>160</v>
      </c>
      <c r="H58" s="266"/>
      <c r="I58" s="350"/>
      <c r="J58" s="269">
        <v>4</v>
      </c>
      <c r="K58" s="342"/>
      <c r="L58" s="265" t="s">
        <v>51</v>
      </c>
      <c r="M58" s="268">
        <v>15</v>
      </c>
      <c r="N58" s="268">
        <v>0</v>
      </c>
      <c r="O58" s="269">
        <v>5</v>
      </c>
      <c r="P58" s="341"/>
      <c r="Q58" s="265" t="s">
        <v>25</v>
      </c>
      <c r="R58" s="268"/>
      <c r="S58" s="268"/>
      <c r="T58" s="269">
        <v>4</v>
      </c>
    </row>
    <row r="59" spans="1:20" ht="17.25" x14ac:dyDescent="0.4">
      <c r="B59" s="265" t="s">
        <v>120</v>
      </c>
      <c r="C59" s="266"/>
      <c r="D59" s="266"/>
      <c r="E59" s="269">
        <v>3</v>
      </c>
      <c r="G59" s="349" t="s">
        <v>161</v>
      </c>
      <c r="H59" s="266"/>
      <c r="I59" s="350"/>
      <c r="J59" s="269">
        <v>4</v>
      </c>
      <c r="K59" s="342"/>
      <c r="L59" s="265" t="s">
        <v>57</v>
      </c>
      <c r="M59" s="268"/>
      <c r="N59" s="268"/>
      <c r="O59" s="269">
        <v>5</v>
      </c>
      <c r="P59" s="341"/>
      <c r="Q59" s="265" t="s">
        <v>45</v>
      </c>
      <c r="R59" s="268">
        <v>24</v>
      </c>
      <c r="S59" s="268">
        <v>0</v>
      </c>
      <c r="T59" s="269">
        <v>3</v>
      </c>
    </row>
    <row r="60" spans="1:20" ht="17.25" x14ac:dyDescent="0.4">
      <c r="B60" s="265" t="s">
        <v>121</v>
      </c>
      <c r="C60" s="266"/>
      <c r="D60" s="266"/>
      <c r="E60" s="269">
        <v>4</v>
      </c>
      <c r="G60" s="349" t="s">
        <v>162</v>
      </c>
      <c r="H60" s="266"/>
      <c r="I60" s="350"/>
      <c r="J60" s="269">
        <v>3</v>
      </c>
      <c r="K60" s="342"/>
      <c r="L60" s="265" t="s">
        <v>58</v>
      </c>
      <c r="M60" s="268"/>
      <c r="N60" s="268"/>
      <c r="O60" s="269">
        <v>5</v>
      </c>
      <c r="P60" s="341"/>
      <c r="Q60" s="265" t="s">
        <v>68</v>
      </c>
      <c r="R60" s="268"/>
      <c r="S60" s="268"/>
      <c r="T60" s="269">
        <v>4</v>
      </c>
    </row>
    <row r="61" spans="1:20" ht="17.25" x14ac:dyDescent="0.4">
      <c r="B61" s="297" t="s">
        <v>122</v>
      </c>
      <c r="C61" s="298">
        <v>48</v>
      </c>
      <c r="D61" s="298">
        <v>0</v>
      </c>
      <c r="E61" s="267">
        <v>4</v>
      </c>
      <c r="G61" s="349" t="s">
        <v>163</v>
      </c>
      <c r="H61" s="280"/>
      <c r="I61" s="351"/>
      <c r="J61" s="308">
        <v>4</v>
      </c>
      <c r="K61" s="342"/>
      <c r="L61" s="265" t="s">
        <v>59</v>
      </c>
      <c r="M61" s="268"/>
      <c r="N61" s="268"/>
      <c r="O61" s="269">
        <v>4.5</v>
      </c>
      <c r="P61" s="342"/>
      <c r="Q61" s="265" t="s">
        <v>53</v>
      </c>
      <c r="R61" s="268">
        <v>23</v>
      </c>
      <c r="S61" s="268">
        <v>1</v>
      </c>
      <c r="T61" s="269">
        <v>3</v>
      </c>
    </row>
    <row r="62" spans="1:20" ht="17.25" x14ac:dyDescent="0.4">
      <c r="B62" s="265" t="s">
        <v>123</v>
      </c>
      <c r="C62" s="266"/>
      <c r="D62" s="266"/>
      <c r="E62" s="269">
        <v>4</v>
      </c>
      <c r="G62" s="349" t="s">
        <v>164</v>
      </c>
      <c r="H62" s="298"/>
      <c r="I62" s="347"/>
      <c r="J62" s="267">
        <v>5</v>
      </c>
      <c r="K62" s="342"/>
      <c r="L62" s="265" t="s">
        <v>60</v>
      </c>
      <c r="M62" s="268">
        <v>15</v>
      </c>
      <c r="N62" s="268">
        <v>0</v>
      </c>
      <c r="O62" s="269">
        <v>4.5</v>
      </c>
      <c r="P62" s="342"/>
      <c r="Q62" s="265" t="s">
        <v>29</v>
      </c>
      <c r="R62" s="268">
        <v>23</v>
      </c>
      <c r="S62" s="268">
        <v>1</v>
      </c>
      <c r="T62" s="269">
        <v>3</v>
      </c>
    </row>
    <row r="63" spans="1:20" ht="18" thickBot="1" x14ac:dyDescent="0.45">
      <c r="B63" s="271" t="s">
        <v>124</v>
      </c>
      <c r="C63" s="272"/>
      <c r="D63" s="272"/>
      <c r="E63" s="293">
        <v>4</v>
      </c>
      <c r="G63" s="297" t="s">
        <v>165</v>
      </c>
      <c r="H63" s="19">
        <v>39</v>
      </c>
      <c r="I63" s="339">
        <v>0</v>
      </c>
      <c r="J63" s="267">
        <v>4</v>
      </c>
      <c r="K63" s="342"/>
      <c r="L63" s="265" t="s">
        <v>61</v>
      </c>
      <c r="M63" s="268">
        <v>15</v>
      </c>
      <c r="N63" s="268">
        <v>0</v>
      </c>
      <c r="O63" s="269">
        <v>5</v>
      </c>
      <c r="P63" s="342"/>
      <c r="Q63" s="265" t="s">
        <v>192</v>
      </c>
      <c r="R63" s="268"/>
      <c r="S63" s="268"/>
      <c r="T63" s="269">
        <v>4</v>
      </c>
    </row>
    <row r="64" spans="1:20" ht="15.75" thickBot="1" x14ac:dyDescent="0.3">
      <c r="G64" s="297" t="s">
        <v>166</v>
      </c>
      <c r="H64" s="19">
        <v>38</v>
      </c>
      <c r="I64" s="339">
        <v>1</v>
      </c>
      <c r="J64" s="267">
        <v>4</v>
      </c>
      <c r="K64" s="342"/>
      <c r="L64" s="265" t="s">
        <v>62</v>
      </c>
      <c r="M64" s="268">
        <v>14</v>
      </c>
      <c r="N64" s="268">
        <v>1</v>
      </c>
      <c r="O64" s="269">
        <v>5</v>
      </c>
      <c r="P64" s="342"/>
      <c r="Q64" s="271" t="s">
        <v>193</v>
      </c>
      <c r="R64" s="292"/>
      <c r="S64" s="292"/>
      <c r="T64" s="293">
        <v>4</v>
      </c>
    </row>
    <row r="65" spans="2:21" ht="17.25" x14ac:dyDescent="0.4">
      <c r="B65" s="244" t="s">
        <v>1013</v>
      </c>
      <c r="C65" s="248" t="s">
        <v>1014</v>
      </c>
      <c r="D65" s="248" t="s">
        <v>997</v>
      </c>
      <c r="E65" s="247" t="s">
        <v>1021</v>
      </c>
      <c r="G65" s="297" t="s">
        <v>167</v>
      </c>
      <c r="H65" s="19">
        <v>35</v>
      </c>
      <c r="I65" s="339">
        <v>4</v>
      </c>
      <c r="J65" s="267">
        <v>4</v>
      </c>
      <c r="K65" s="236"/>
      <c r="L65" s="265" t="s">
        <v>63</v>
      </c>
      <c r="M65" s="268">
        <v>15</v>
      </c>
      <c r="N65" s="268">
        <v>0</v>
      </c>
      <c r="O65" s="269">
        <v>4.5</v>
      </c>
      <c r="P65" s="342"/>
      <c r="Q65" s="352"/>
      <c r="R65" s="353"/>
      <c r="S65" s="353"/>
      <c r="T65" s="354"/>
    </row>
    <row r="66" spans="2:21" ht="15.75" thickBot="1" x14ac:dyDescent="0.3">
      <c r="B66" s="297" t="s">
        <v>98</v>
      </c>
      <c r="C66" s="324">
        <f>42-3</f>
        <v>39</v>
      </c>
      <c r="D66" s="324">
        <v>3</v>
      </c>
      <c r="E66" s="267">
        <v>4</v>
      </c>
      <c r="G66" s="355" t="s">
        <v>168</v>
      </c>
      <c r="H66" s="283">
        <v>36</v>
      </c>
      <c r="I66" s="356">
        <v>3</v>
      </c>
      <c r="J66" s="274">
        <v>4</v>
      </c>
      <c r="K66" s="344"/>
      <c r="L66" s="265" t="s">
        <v>64</v>
      </c>
      <c r="M66" s="268">
        <v>15</v>
      </c>
      <c r="N66" s="268">
        <v>0</v>
      </c>
      <c r="O66" s="269">
        <v>5</v>
      </c>
      <c r="P66" s="342"/>
    </row>
    <row r="67" spans="2:21" ht="15.75" thickBot="1" x14ac:dyDescent="0.3">
      <c r="B67" s="297" t="s">
        <v>99</v>
      </c>
      <c r="C67" s="324">
        <f>42</f>
        <v>42</v>
      </c>
      <c r="D67" s="324">
        <v>0</v>
      </c>
      <c r="E67" s="267">
        <v>4</v>
      </c>
      <c r="K67" s="342"/>
      <c r="L67" s="265" t="s">
        <v>65</v>
      </c>
      <c r="M67" s="268">
        <v>15</v>
      </c>
      <c r="N67" s="268">
        <v>0</v>
      </c>
      <c r="O67" s="269">
        <v>5</v>
      </c>
      <c r="P67" s="342"/>
    </row>
    <row r="68" spans="2:21" ht="17.25" x14ac:dyDescent="0.4">
      <c r="B68" s="297" t="s">
        <v>100</v>
      </c>
      <c r="C68" s="324">
        <v>41</v>
      </c>
      <c r="D68" s="324">
        <v>1</v>
      </c>
      <c r="E68" s="267">
        <v>4</v>
      </c>
      <c r="G68" s="244" t="s">
        <v>1017</v>
      </c>
      <c r="H68" s="245" t="s">
        <v>996</v>
      </c>
      <c r="I68" s="245" t="s">
        <v>997</v>
      </c>
      <c r="J68" s="247" t="s">
        <v>1022</v>
      </c>
      <c r="K68" s="342"/>
      <c r="L68" s="265" t="s">
        <v>22</v>
      </c>
      <c r="M68" s="268"/>
      <c r="N68" s="268"/>
      <c r="O68" s="269">
        <v>5</v>
      </c>
      <c r="P68" s="342"/>
    </row>
    <row r="69" spans="2:21" ht="17.25" x14ac:dyDescent="0.4">
      <c r="B69" s="297" t="s">
        <v>101</v>
      </c>
      <c r="C69" s="324">
        <f>42-5</f>
        <v>37</v>
      </c>
      <c r="D69" s="324">
        <v>5</v>
      </c>
      <c r="E69" s="267">
        <v>3</v>
      </c>
      <c r="G69" s="7" t="s">
        <v>150</v>
      </c>
      <c r="H69" s="19">
        <v>42</v>
      </c>
      <c r="I69" s="19">
        <v>0</v>
      </c>
      <c r="J69" s="267">
        <v>4.5</v>
      </c>
      <c r="K69" s="342"/>
      <c r="L69" s="265" t="s">
        <v>66</v>
      </c>
      <c r="M69" s="268">
        <v>15</v>
      </c>
      <c r="N69" s="268">
        <v>0</v>
      </c>
      <c r="O69" s="269">
        <v>5</v>
      </c>
      <c r="P69" s="342"/>
      <c r="U69" s="243"/>
    </row>
    <row r="70" spans="2:21" ht="17.25" x14ac:dyDescent="0.4">
      <c r="B70" s="297" t="s">
        <v>102</v>
      </c>
      <c r="C70" s="324">
        <v>37</v>
      </c>
      <c r="D70" s="324">
        <v>5</v>
      </c>
      <c r="E70" s="267">
        <v>5</v>
      </c>
      <c r="G70" s="7" t="s">
        <v>151</v>
      </c>
      <c r="H70" s="19">
        <v>39</v>
      </c>
      <c r="I70" s="19">
        <v>3</v>
      </c>
      <c r="J70" s="267">
        <v>4</v>
      </c>
      <c r="K70" s="342"/>
      <c r="L70" s="265" t="s">
        <v>24</v>
      </c>
      <c r="M70" s="268"/>
      <c r="N70" s="268"/>
      <c r="O70" s="269">
        <v>4.5</v>
      </c>
      <c r="P70" s="342"/>
      <c r="U70" s="243"/>
    </row>
    <row r="71" spans="2:21" ht="17.25" x14ac:dyDescent="0.4">
      <c r="B71" s="297" t="s">
        <v>103</v>
      </c>
      <c r="C71" s="324">
        <f>42-3</f>
        <v>39</v>
      </c>
      <c r="D71" s="324">
        <v>3</v>
      </c>
      <c r="E71" s="267">
        <v>4</v>
      </c>
      <c r="G71" s="7" t="s">
        <v>152</v>
      </c>
      <c r="H71" s="19">
        <v>42</v>
      </c>
      <c r="I71" s="19">
        <v>0</v>
      </c>
      <c r="J71" s="267">
        <v>4.5</v>
      </c>
      <c r="K71" s="342"/>
      <c r="L71" s="265" t="s">
        <v>67</v>
      </c>
      <c r="M71" s="268"/>
      <c r="N71" s="268"/>
      <c r="O71" s="269">
        <v>5</v>
      </c>
      <c r="P71" s="342"/>
      <c r="U71" s="243"/>
    </row>
    <row r="72" spans="2:21" ht="17.25" x14ac:dyDescent="0.4">
      <c r="B72" s="297" t="s">
        <v>104</v>
      </c>
      <c r="C72" s="324">
        <f>42-7</f>
        <v>35</v>
      </c>
      <c r="D72" s="324">
        <v>7</v>
      </c>
      <c r="E72" s="267">
        <v>4</v>
      </c>
      <c r="G72" s="7" t="s">
        <v>153</v>
      </c>
      <c r="H72" s="19">
        <v>42</v>
      </c>
      <c r="I72" s="19">
        <v>0</v>
      </c>
      <c r="J72" s="267">
        <v>5</v>
      </c>
      <c r="K72" s="342"/>
      <c r="L72" s="265" t="s">
        <v>25</v>
      </c>
      <c r="M72" s="268"/>
      <c r="N72" s="268"/>
      <c r="O72" s="269">
        <v>4</v>
      </c>
      <c r="P72" s="342"/>
      <c r="U72" s="243"/>
    </row>
    <row r="73" spans="2:21" ht="17.25" x14ac:dyDescent="0.4">
      <c r="B73" s="297" t="s">
        <v>105</v>
      </c>
      <c r="C73" s="324">
        <f>42-8</f>
        <v>34</v>
      </c>
      <c r="D73" s="324">
        <v>8</v>
      </c>
      <c r="E73" s="267">
        <v>4</v>
      </c>
      <c r="G73" s="7" t="s">
        <v>154</v>
      </c>
      <c r="H73" s="19">
        <v>38</v>
      </c>
      <c r="I73" s="19">
        <v>4</v>
      </c>
      <c r="J73" s="267">
        <v>4</v>
      </c>
      <c r="K73" s="342"/>
      <c r="L73" s="265" t="s">
        <v>45</v>
      </c>
      <c r="M73" s="268">
        <v>15</v>
      </c>
      <c r="N73" s="268">
        <v>0</v>
      </c>
      <c r="O73" s="269">
        <v>5</v>
      </c>
      <c r="P73" s="342"/>
      <c r="U73" s="243"/>
    </row>
    <row r="74" spans="2:21" x14ac:dyDescent="0.25">
      <c r="B74" s="297" t="s">
        <v>106</v>
      </c>
      <c r="C74" s="324">
        <f>42-5</f>
        <v>37</v>
      </c>
      <c r="D74" s="324">
        <v>5</v>
      </c>
      <c r="E74" s="267">
        <v>5</v>
      </c>
      <c r="G74" s="7" t="s">
        <v>155</v>
      </c>
      <c r="H74" s="19"/>
      <c r="I74" s="19"/>
      <c r="J74" s="267"/>
      <c r="L74" s="265" t="s">
        <v>68</v>
      </c>
      <c r="M74" s="268"/>
      <c r="N74" s="268"/>
      <c r="O74" s="269">
        <v>5</v>
      </c>
    </row>
    <row r="75" spans="2:21" x14ac:dyDescent="0.25">
      <c r="B75" s="297" t="s">
        <v>107</v>
      </c>
      <c r="C75" s="324">
        <f>42-4</f>
        <v>38</v>
      </c>
      <c r="D75" s="324">
        <v>4</v>
      </c>
      <c r="E75" s="267">
        <v>4</v>
      </c>
      <c r="G75" s="7" t="s">
        <v>156</v>
      </c>
      <c r="H75" s="19">
        <v>41</v>
      </c>
      <c r="I75" s="19">
        <v>1</v>
      </c>
      <c r="J75" s="267">
        <v>4.5</v>
      </c>
      <c r="L75" s="265" t="s">
        <v>53</v>
      </c>
      <c r="M75" s="268">
        <v>15</v>
      </c>
      <c r="N75" s="268">
        <v>0</v>
      </c>
      <c r="O75" s="269">
        <v>4.5</v>
      </c>
    </row>
    <row r="76" spans="2:21" x14ac:dyDescent="0.25">
      <c r="B76" s="297" t="s">
        <v>108</v>
      </c>
      <c r="C76" s="324">
        <f>42-7</f>
        <v>35</v>
      </c>
      <c r="D76" s="324">
        <v>7</v>
      </c>
      <c r="E76" s="267">
        <v>4</v>
      </c>
      <c r="G76" s="7" t="s">
        <v>157</v>
      </c>
      <c r="H76" s="19">
        <v>41</v>
      </c>
      <c r="I76" s="19">
        <v>1</v>
      </c>
      <c r="J76" s="267">
        <v>4</v>
      </c>
      <c r="L76" s="265" t="s">
        <v>29</v>
      </c>
      <c r="M76" s="268">
        <v>15</v>
      </c>
      <c r="N76" s="268">
        <v>0</v>
      </c>
      <c r="O76" s="269">
        <v>4</v>
      </c>
    </row>
    <row r="77" spans="2:21" ht="15.75" thickBot="1" x14ac:dyDescent="0.3">
      <c r="B77" s="297" t="s">
        <v>109</v>
      </c>
      <c r="C77" s="324">
        <f>42-3</f>
        <v>39</v>
      </c>
      <c r="D77" s="324">
        <v>3</v>
      </c>
      <c r="E77" s="267">
        <v>4</v>
      </c>
      <c r="G77" s="7" t="s">
        <v>158</v>
      </c>
      <c r="H77" s="298">
        <v>40</v>
      </c>
      <c r="I77" s="298">
        <v>2</v>
      </c>
      <c r="J77" s="267">
        <v>4</v>
      </c>
      <c r="L77" s="271" t="s">
        <v>69</v>
      </c>
      <c r="M77" s="292"/>
      <c r="N77" s="292"/>
      <c r="O77" s="293">
        <v>5</v>
      </c>
    </row>
    <row r="78" spans="2:21" ht="17.25" x14ac:dyDescent="0.4">
      <c r="B78" s="297" t="s">
        <v>110</v>
      </c>
      <c r="C78" s="324">
        <f>42-3</f>
        <v>39</v>
      </c>
      <c r="D78" s="324">
        <v>3</v>
      </c>
      <c r="E78" s="267">
        <v>4</v>
      </c>
      <c r="G78" s="55" t="s">
        <v>159</v>
      </c>
      <c r="H78" s="266"/>
      <c r="I78" s="266"/>
      <c r="J78" s="269">
        <v>5</v>
      </c>
    </row>
    <row r="79" spans="2:21" ht="17.25" x14ac:dyDescent="0.4">
      <c r="B79" s="297" t="s">
        <v>111</v>
      </c>
      <c r="C79" s="324">
        <f>42-4</f>
        <v>38</v>
      </c>
      <c r="D79" s="324">
        <v>4</v>
      </c>
      <c r="E79" s="267">
        <v>4</v>
      </c>
      <c r="G79" s="55" t="s">
        <v>160</v>
      </c>
      <c r="H79" s="266"/>
      <c r="I79" s="266"/>
      <c r="J79" s="269">
        <v>5</v>
      </c>
    </row>
    <row r="80" spans="2:21" ht="17.25" x14ac:dyDescent="0.4">
      <c r="B80" s="297" t="s">
        <v>112</v>
      </c>
      <c r="C80" s="324">
        <f>42-2</f>
        <v>40</v>
      </c>
      <c r="D80" s="324">
        <v>2</v>
      </c>
      <c r="E80" s="267">
        <v>5</v>
      </c>
      <c r="G80" s="55" t="s">
        <v>161</v>
      </c>
      <c r="H80" s="266"/>
      <c r="I80" s="266"/>
      <c r="J80" s="269">
        <v>4</v>
      </c>
    </row>
    <row r="81" spans="2:15" ht="17.25" x14ac:dyDescent="0.4">
      <c r="B81" s="265" t="s">
        <v>113</v>
      </c>
      <c r="C81" s="266"/>
      <c r="D81" s="266"/>
      <c r="E81" s="269">
        <v>4</v>
      </c>
      <c r="G81" s="55" t="s">
        <v>162</v>
      </c>
      <c r="H81" s="266"/>
      <c r="I81" s="266"/>
      <c r="J81" s="269">
        <v>4</v>
      </c>
    </row>
    <row r="82" spans="2:15" ht="17.25" x14ac:dyDescent="0.4">
      <c r="B82" s="265" t="s">
        <v>114</v>
      </c>
      <c r="C82" s="266"/>
      <c r="D82" s="266"/>
      <c r="E82" s="269">
        <v>5</v>
      </c>
      <c r="G82" s="55" t="s">
        <v>163</v>
      </c>
      <c r="H82" s="280"/>
      <c r="I82" s="280"/>
      <c r="J82" s="308">
        <v>5</v>
      </c>
    </row>
    <row r="83" spans="2:15" x14ac:dyDescent="0.25">
      <c r="B83" s="297" t="s">
        <v>115</v>
      </c>
      <c r="C83" s="298">
        <v>41</v>
      </c>
      <c r="D83" s="298">
        <v>1</v>
      </c>
      <c r="E83" s="267">
        <v>5</v>
      </c>
      <c r="G83" s="55" t="s">
        <v>164</v>
      </c>
      <c r="H83" s="298"/>
      <c r="I83" s="298"/>
      <c r="J83" s="267">
        <v>4.5</v>
      </c>
      <c r="L83" s="300"/>
      <c r="M83" s="301"/>
      <c r="N83" s="301"/>
      <c r="O83" s="301"/>
    </row>
    <row r="84" spans="2:15" ht="17.25" x14ac:dyDescent="0.4">
      <c r="B84" s="265" t="s">
        <v>116</v>
      </c>
      <c r="C84" s="266"/>
      <c r="D84" s="266"/>
      <c r="E84" s="269">
        <v>4</v>
      </c>
      <c r="G84" s="7" t="s">
        <v>165</v>
      </c>
      <c r="H84" s="19">
        <v>40</v>
      </c>
      <c r="I84" s="19">
        <v>2</v>
      </c>
      <c r="J84" s="267">
        <v>4.5</v>
      </c>
    </row>
    <row r="85" spans="2:15" ht="17.25" x14ac:dyDescent="0.4">
      <c r="B85" s="265" t="s">
        <v>117</v>
      </c>
      <c r="C85" s="266"/>
      <c r="D85" s="266"/>
      <c r="E85" s="269">
        <v>5</v>
      </c>
      <c r="G85" s="7" t="s">
        <v>166</v>
      </c>
      <c r="H85" s="19">
        <v>41</v>
      </c>
      <c r="I85" s="19">
        <v>1</v>
      </c>
      <c r="J85" s="267">
        <v>4.5</v>
      </c>
    </row>
    <row r="86" spans="2:15" ht="17.25" x14ac:dyDescent="0.4">
      <c r="B86" s="265" t="s">
        <v>118</v>
      </c>
      <c r="C86" s="266"/>
      <c r="D86" s="266"/>
      <c r="E86" s="269">
        <v>4</v>
      </c>
      <c r="G86" s="7" t="s">
        <v>167</v>
      </c>
      <c r="H86" s="19">
        <v>41</v>
      </c>
      <c r="I86" s="19">
        <v>1</v>
      </c>
      <c r="J86" s="267">
        <v>4.5</v>
      </c>
    </row>
    <row r="87" spans="2:15" ht="18" thickBot="1" x14ac:dyDescent="0.45">
      <c r="B87" s="265" t="s">
        <v>119</v>
      </c>
      <c r="C87" s="266"/>
      <c r="D87" s="266"/>
      <c r="E87" s="269">
        <v>4</v>
      </c>
      <c r="G87" s="7" t="s">
        <v>168</v>
      </c>
      <c r="H87" s="283">
        <v>41</v>
      </c>
      <c r="I87" s="283">
        <v>1</v>
      </c>
      <c r="J87" s="274">
        <v>4.5</v>
      </c>
    </row>
    <row r="88" spans="2:15" ht="17.25" x14ac:dyDescent="0.4">
      <c r="B88" s="265" t="s">
        <v>120</v>
      </c>
      <c r="C88" s="266"/>
      <c r="D88" s="266"/>
      <c r="E88" s="269">
        <v>3</v>
      </c>
    </row>
    <row r="89" spans="2:15" ht="17.25" x14ac:dyDescent="0.4">
      <c r="B89" s="265" t="s">
        <v>121</v>
      </c>
      <c r="C89" s="266"/>
      <c r="D89" s="266"/>
      <c r="E89" s="269">
        <v>5</v>
      </c>
    </row>
    <row r="90" spans="2:15" x14ac:dyDescent="0.25">
      <c r="B90" s="297" t="s">
        <v>122</v>
      </c>
      <c r="C90" s="298">
        <v>40</v>
      </c>
      <c r="D90" s="298">
        <v>2</v>
      </c>
      <c r="E90" s="267">
        <v>5</v>
      </c>
    </row>
    <row r="91" spans="2:15" ht="17.25" x14ac:dyDescent="0.4">
      <c r="B91" s="265" t="s">
        <v>123</v>
      </c>
      <c r="C91" s="266"/>
      <c r="D91" s="266"/>
      <c r="E91" s="269">
        <v>4</v>
      </c>
    </row>
    <row r="92" spans="2:15" ht="18" thickBot="1" x14ac:dyDescent="0.45">
      <c r="B92" s="271" t="s">
        <v>124</v>
      </c>
      <c r="C92" s="272"/>
      <c r="D92" s="272"/>
      <c r="E92" s="293">
        <v>4</v>
      </c>
    </row>
  </sheetData>
  <mergeCells count="1">
    <mergeCell ref="A1:J1"/>
  </mergeCells>
  <pageMargins left="1" right="0.2" top="0.5" bottom="0.25" header="0.3" footer="0.3"/>
  <pageSetup scale="4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6"/>
  <sheetViews>
    <sheetView workbookViewId="0">
      <selection activeCell="B15" sqref="B15:C17"/>
    </sheetView>
  </sheetViews>
  <sheetFormatPr defaultRowHeight="15" x14ac:dyDescent="0.25"/>
  <cols>
    <col min="1" max="1" width="18.5703125" style="47" customWidth="1"/>
    <col min="2" max="2" width="13" style="47" customWidth="1"/>
    <col min="3" max="3" width="12.42578125" style="47" customWidth="1"/>
    <col min="4" max="5" width="9.140625" style="47"/>
    <col min="6" max="6" width="15.28515625" style="47" customWidth="1"/>
    <col min="7" max="7" width="12.85546875" style="47" customWidth="1"/>
    <col min="8" max="8" width="12.28515625" style="47" customWidth="1"/>
    <col min="9" max="16384" width="9.140625" style="47"/>
  </cols>
  <sheetData>
    <row r="1" spans="1:8" x14ac:dyDescent="0.25">
      <c r="A1" s="1" t="s">
        <v>83</v>
      </c>
    </row>
    <row r="2" spans="1:8" x14ac:dyDescent="0.25">
      <c r="B2" s="47">
        <v>79</v>
      </c>
    </row>
    <row r="3" spans="1:8" x14ac:dyDescent="0.25">
      <c r="A3" s="2" t="s">
        <v>0</v>
      </c>
      <c r="B3" s="2" t="s">
        <v>1</v>
      </c>
      <c r="C3" s="2" t="s">
        <v>2</v>
      </c>
      <c r="F3" s="2" t="s">
        <v>5</v>
      </c>
      <c r="G3" s="2" t="s">
        <v>36</v>
      </c>
      <c r="H3" s="2" t="s">
        <v>37</v>
      </c>
    </row>
    <row r="4" spans="1:8" x14ac:dyDescent="0.25">
      <c r="A4" s="50" t="s">
        <v>15</v>
      </c>
      <c r="B4" s="42">
        <v>78</v>
      </c>
      <c r="C4" s="42">
        <v>1</v>
      </c>
      <c r="F4" s="50" t="s">
        <v>15</v>
      </c>
      <c r="G4" s="42">
        <v>22</v>
      </c>
      <c r="H4" s="42">
        <v>0</v>
      </c>
    </row>
    <row r="5" spans="1:8" x14ac:dyDescent="0.25">
      <c r="A5" s="50" t="s">
        <v>50</v>
      </c>
      <c r="B5" s="42">
        <v>78</v>
      </c>
      <c r="C5" s="42">
        <v>1</v>
      </c>
      <c r="F5" s="50" t="s">
        <v>50</v>
      </c>
      <c r="G5" s="42">
        <v>11</v>
      </c>
      <c r="H5" s="42">
        <v>9</v>
      </c>
    </row>
    <row r="6" spans="1:8" x14ac:dyDescent="0.25">
      <c r="A6" s="50" t="s">
        <v>125</v>
      </c>
      <c r="B6" s="42">
        <v>74</v>
      </c>
      <c r="C6" s="42">
        <v>5</v>
      </c>
      <c r="F6" s="50" t="s">
        <v>125</v>
      </c>
      <c r="G6" s="42">
        <v>6</v>
      </c>
      <c r="H6" s="42">
        <v>17</v>
      </c>
    </row>
    <row r="7" spans="1:8" x14ac:dyDescent="0.25">
      <c r="A7" s="50" t="s">
        <v>126</v>
      </c>
      <c r="B7" s="42">
        <v>79</v>
      </c>
      <c r="C7" s="42">
        <v>0</v>
      </c>
      <c r="F7" s="50" t="s">
        <v>126</v>
      </c>
      <c r="G7" s="42">
        <v>11</v>
      </c>
      <c r="H7" s="42">
        <v>5</v>
      </c>
    </row>
    <row r="8" spans="1:8" x14ac:dyDescent="0.25">
      <c r="A8" s="50" t="s">
        <v>127</v>
      </c>
      <c r="B8" s="42">
        <v>79</v>
      </c>
      <c r="C8" s="42">
        <v>0</v>
      </c>
      <c r="F8" s="50" t="s">
        <v>127</v>
      </c>
      <c r="G8" s="42">
        <v>19</v>
      </c>
      <c r="H8" s="42">
        <v>4</v>
      </c>
    </row>
    <row r="9" spans="1:8" x14ac:dyDescent="0.25">
      <c r="A9" s="50" t="s">
        <v>70</v>
      </c>
      <c r="B9" s="42">
        <v>73</v>
      </c>
      <c r="C9" s="42">
        <v>6</v>
      </c>
      <c r="F9" s="50" t="s">
        <v>70</v>
      </c>
      <c r="G9" s="42">
        <v>19</v>
      </c>
      <c r="H9" s="42">
        <v>9</v>
      </c>
    </row>
    <row r="10" spans="1:8" x14ac:dyDescent="0.25">
      <c r="A10" s="50" t="s">
        <v>128</v>
      </c>
      <c r="B10" s="42">
        <v>76</v>
      </c>
      <c r="C10" s="42">
        <v>3</v>
      </c>
      <c r="F10" s="50" t="s">
        <v>128</v>
      </c>
      <c r="G10" s="42">
        <v>7</v>
      </c>
      <c r="H10" s="42">
        <v>7</v>
      </c>
    </row>
    <row r="11" spans="1:8" x14ac:dyDescent="0.25">
      <c r="A11" s="50" t="s">
        <v>129</v>
      </c>
      <c r="B11" s="42">
        <v>77</v>
      </c>
      <c r="C11" s="42">
        <v>2</v>
      </c>
      <c r="F11" s="50" t="s">
        <v>129</v>
      </c>
      <c r="G11" s="42">
        <v>12</v>
      </c>
      <c r="H11" s="42">
        <v>7</v>
      </c>
    </row>
    <row r="12" spans="1:8" x14ac:dyDescent="0.25">
      <c r="A12" s="50" t="s">
        <v>130</v>
      </c>
      <c r="B12" s="42">
        <v>75</v>
      </c>
      <c r="C12" s="42">
        <v>4</v>
      </c>
      <c r="F12" s="50" t="s">
        <v>130</v>
      </c>
      <c r="G12" s="42">
        <v>12</v>
      </c>
      <c r="H12" s="42">
        <v>6</v>
      </c>
    </row>
    <row r="13" spans="1:8" x14ac:dyDescent="0.25">
      <c r="A13" s="50" t="s">
        <v>131</v>
      </c>
      <c r="B13" s="42">
        <v>73</v>
      </c>
      <c r="C13" s="42">
        <v>6</v>
      </c>
      <c r="F13" s="50" t="s">
        <v>131</v>
      </c>
      <c r="G13" s="42">
        <v>10</v>
      </c>
      <c r="H13" s="42">
        <v>7</v>
      </c>
    </row>
    <row r="14" spans="1:8" x14ac:dyDescent="0.25">
      <c r="A14" s="50" t="s">
        <v>132</v>
      </c>
      <c r="B14" s="42">
        <f>79-17</f>
        <v>62</v>
      </c>
      <c r="C14" s="42">
        <v>17</v>
      </c>
      <c r="F14" s="50" t="s">
        <v>132</v>
      </c>
      <c r="G14" s="42">
        <v>1</v>
      </c>
      <c r="H14" s="42">
        <v>44</v>
      </c>
    </row>
    <row r="15" spans="1:8" x14ac:dyDescent="0.25">
      <c r="A15" s="50" t="s">
        <v>72</v>
      </c>
      <c r="B15" s="42">
        <v>74</v>
      </c>
      <c r="C15" s="42">
        <v>5</v>
      </c>
      <c r="F15" s="50" t="s">
        <v>72</v>
      </c>
      <c r="G15" s="42">
        <v>5</v>
      </c>
      <c r="H15" s="42">
        <v>11</v>
      </c>
    </row>
    <row r="16" spans="1:8" x14ac:dyDescent="0.25">
      <c r="A16" s="50" t="s">
        <v>134</v>
      </c>
      <c r="B16" s="42">
        <v>77</v>
      </c>
      <c r="C16" s="42">
        <v>2</v>
      </c>
      <c r="F16" s="50" t="s">
        <v>134</v>
      </c>
      <c r="G16" s="42">
        <v>13</v>
      </c>
      <c r="H16" s="42">
        <v>3</v>
      </c>
    </row>
    <row r="17" spans="1:13" x14ac:dyDescent="0.25">
      <c r="A17" s="50" t="s">
        <v>135</v>
      </c>
      <c r="B17" s="42">
        <v>69</v>
      </c>
      <c r="C17" s="42">
        <v>10</v>
      </c>
      <c r="F17" s="50" t="s">
        <v>135</v>
      </c>
      <c r="G17" s="42">
        <v>8</v>
      </c>
      <c r="H17" s="42">
        <v>21</v>
      </c>
    </row>
    <row r="19" spans="1:13" x14ac:dyDescent="0.25">
      <c r="A19" s="1" t="s">
        <v>4</v>
      </c>
      <c r="F19" s="169" t="s">
        <v>38</v>
      </c>
      <c r="G19" s="169"/>
      <c r="H19" s="169"/>
      <c r="I19" s="169"/>
      <c r="J19" s="169"/>
      <c r="K19" s="169"/>
      <c r="L19" s="169"/>
      <c r="M19" s="169"/>
    </row>
    <row r="20" spans="1:13" x14ac:dyDescent="0.25">
      <c r="A20" s="2" t="s">
        <v>5</v>
      </c>
      <c r="B20" s="2" t="s">
        <v>6</v>
      </c>
      <c r="C20" s="170" t="s">
        <v>7</v>
      </c>
      <c r="D20" s="170"/>
      <c r="E20" s="10"/>
      <c r="F20" s="126" t="s">
        <v>39</v>
      </c>
      <c r="G20" s="126"/>
      <c r="H20" s="126"/>
      <c r="I20" s="126"/>
      <c r="J20" s="126"/>
      <c r="K20" s="126"/>
      <c r="L20" s="126"/>
      <c r="M20" s="38" t="s">
        <v>592</v>
      </c>
    </row>
    <row r="21" spans="1:13" x14ac:dyDescent="0.25">
      <c r="A21" s="50" t="s">
        <v>15</v>
      </c>
      <c r="B21" s="101">
        <v>4</v>
      </c>
      <c r="C21" s="171" t="s">
        <v>598</v>
      </c>
      <c r="D21" s="171"/>
      <c r="F21" s="143" t="s">
        <v>40</v>
      </c>
      <c r="G21" s="144"/>
      <c r="H21" s="144"/>
      <c r="I21" s="144"/>
      <c r="J21" s="144"/>
      <c r="K21" s="144"/>
      <c r="L21" s="145"/>
      <c r="M21" s="39" t="s">
        <v>592</v>
      </c>
    </row>
    <row r="22" spans="1:13" x14ac:dyDescent="0.25">
      <c r="A22" s="50" t="s">
        <v>50</v>
      </c>
      <c r="B22" s="101">
        <v>4</v>
      </c>
      <c r="C22" s="171" t="s">
        <v>598</v>
      </c>
      <c r="D22" s="171"/>
      <c r="F22" s="146"/>
      <c r="G22" s="147"/>
      <c r="H22" s="147"/>
      <c r="I22" s="147"/>
      <c r="J22" s="147"/>
      <c r="K22" s="147"/>
      <c r="L22" s="147"/>
      <c r="M22" s="148"/>
    </row>
    <row r="23" spans="1:13" x14ac:dyDescent="0.25">
      <c r="A23" s="50" t="s">
        <v>125</v>
      </c>
      <c r="B23" s="101">
        <v>3.2</v>
      </c>
      <c r="C23" s="171" t="s">
        <v>598</v>
      </c>
      <c r="D23" s="171"/>
      <c r="F23" s="143" t="s">
        <v>41</v>
      </c>
      <c r="G23" s="144"/>
      <c r="H23" s="144"/>
      <c r="I23" s="144"/>
      <c r="J23" s="144"/>
      <c r="K23" s="144"/>
      <c r="L23" s="145"/>
      <c r="M23" s="39" t="s">
        <v>592</v>
      </c>
    </row>
    <row r="24" spans="1:13" x14ac:dyDescent="0.25">
      <c r="A24" s="50" t="s">
        <v>126</v>
      </c>
      <c r="B24" s="101">
        <v>3.5</v>
      </c>
      <c r="C24" s="171" t="s">
        <v>598</v>
      </c>
      <c r="D24" s="171"/>
      <c r="F24" s="124"/>
      <c r="G24" s="115" t="s">
        <v>931</v>
      </c>
      <c r="H24" s="116"/>
      <c r="I24" s="116"/>
      <c r="J24" s="116"/>
      <c r="K24" s="116"/>
      <c r="L24" s="116"/>
      <c r="M24" s="117"/>
    </row>
    <row r="25" spans="1:13" x14ac:dyDescent="0.25">
      <c r="A25" s="50" t="s">
        <v>127</v>
      </c>
      <c r="B25" s="101">
        <v>4.5</v>
      </c>
      <c r="C25" s="171" t="s">
        <v>927</v>
      </c>
      <c r="D25" s="171"/>
      <c r="F25" s="125"/>
      <c r="G25" s="121"/>
      <c r="H25" s="122"/>
      <c r="I25" s="122"/>
      <c r="J25" s="122"/>
      <c r="K25" s="122"/>
      <c r="L25" s="122"/>
      <c r="M25" s="123"/>
    </row>
    <row r="26" spans="1:13" x14ac:dyDescent="0.25">
      <c r="A26" s="50" t="s">
        <v>70</v>
      </c>
      <c r="B26" s="101">
        <v>4.2</v>
      </c>
      <c r="C26" s="171" t="s">
        <v>929</v>
      </c>
      <c r="D26" s="171"/>
      <c r="F26" s="126" t="s">
        <v>42</v>
      </c>
      <c r="G26" s="126"/>
      <c r="H26" s="126"/>
      <c r="I26" s="126"/>
      <c r="J26" s="126"/>
      <c r="K26" s="126"/>
      <c r="L26" s="126"/>
      <c r="M26" s="38" t="s">
        <v>592</v>
      </c>
    </row>
    <row r="27" spans="1:13" x14ac:dyDescent="0.25">
      <c r="A27" s="50" t="s">
        <v>128</v>
      </c>
      <c r="B27" s="101">
        <v>3.8</v>
      </c>
      <c r="C27" s="171" t="s">
        <v>928</v>
      </c>
      <c r="D27" s="171"/>
      <c r="F27" s="127"/>
      <c r="G27" s="130" t="s">
        <v>932</v>
      </c>
      <c r="H27" s="131"/>
      <c r="I27" s="131"/>
      <c r="J27" s="131"/>
      <c r="K27" s="131"/>
      <c r="L27" s="131"/>
      <c r="M27" s="132"/>
    </row>
    <row r="28" spans="1:13" x14ac:dyDescent="0.25">
      <c r="A28" s="50" t="s">
        <v>129</v>
      </c>
      <c r="B28" s="101">
        <v>4.5</v>
      </c>
      <c r="C28" s="171" t="s">
        <v>600</v>
      </c>
      <c r="D28" s="171"/>
      <c r="F28" s="128"/>
      <c r="G28" s="133"/>
      <c r="H28" s="134"/>
      <c r="I28" s="134"/>
      <c r="J28" s="134"/>
      <c r="K28" s="134"/>
      <c r="L28" s="134"/>
      <c r="M28" s="135"/>
    </row>
    <row r="29" spans="1:13" x14ac:dyDescent="0.25">
      <c r="A29" s="50" t="s">
        <v>130</v>
      </c>
      <c r="B29" s="101">
        <v>5</v>
      </c>
      <c r="C29" s="171" t="s">
        <v>600</v>
      </c>
      <c r="D29" s="171"/>
      <c r="F29" s="129"/>
      <c r="G29" s="136"/>
      <c r="H29" s="137"/>
      <c r="I29" s="137"/>
      <c r="J29" s="137"/>
      <c r="K29" s="137"/>
      <c r="L29" s="137"/>
      <c r="M29" s="138"/>
    </row>
    <row r="30" spans="1:13" x14ac:dyDescent="0.25">
      <c r="A30" s="50" t="s">
        <v>131</v>
      </c>
      <c r="B30" s="102">
        <v>4</v>
      </c>
      <c r="C30" s="171" t="s">
        <v>600</v>
      </c>
      <c r="D30" s="171"/>
      <c r="F30" s="126" t="s">
        <v>43</v>
      </c>
      <c r="G30" s="126"/>
      <c r="H30" s="126"/>
      <c r="I30" s="126"/>
      <c r="J30" s="126"/>
      <c r="K30" s="126"/>
      <c r="L30" s="126"/>
      <c r="M30" s="38" t="s">
        <v>592</v>
      </c>
    </row>
    <row r="31" spans="1:13" x14ac:dyDescent="0.25">
      <c r="A31" s="50" t="s">
        <v>132</v>
      </c>
      <c r="B31" s="103">
        <v>3</v>
      </c>
      <c r="C31" s="171" t="s">
        <v>600</v>
      </c>
      <c r="D31" s="171"/>
      <c r="F31" s="139"/>
      <c r="G31" s="131" t="s">
        <v>933</v>
      </c>
      <c r="H31" s="131"/>
      <c r="I31" s="131"/>
      <c r="J31" s="131"/>
      <c r="K31" s="131"/>
      <c r="L31" s="131"/>
      <c r="M31" s="132"/>
    </row>
    <row r="32" spans="1:13" x14ac:dyDescent="0.25">
      <c r="A32" s="53" t="s">
        <v>133</v>
      </c>
      <c r="B32" s="103">
        <v>5</v>
      </c>
      <c r="C32" s="171" t="s">
        <v>930</v>
      </c>
      <c r="D32" s="171"/>
      <c r="F32" s="140"/>
      <c r="G32" s="134"/>
      <c r="H32" s="134"/>
      <c r="I32" s="134"/>
      <c r="J32" s="134"/>
      <c r="K32" s="134"/>
      <c r="L32" s="134"/>
      <c r="M32" s="135"/>
    </row>
    <row r="33" spans="1:13" x14ac:dyDescent="0.25">
      <c r="A33" s="53" t="s">
        <v>22</v>
      </c>
      <c r="B33" s="103">
        <v>3.5</v>
      </c>
      <c r="C33" s="171" t="s">
        <v>597</v>
      </c>
      <c r="D33" s="171"/>
      <c r="F33" s="141"/>
      <c r="G33" s="137"/>
      <c r="H33" s="137"/>
      <c r="I33" s="137"/>
      <c r="J33" s="137"/>
      <c r="K33" s="137"/>
      <c r="L33" s="137"/>
      <c r="M33" s="138"/>
    </row>
    <row r="34" spans="1:13" x14ac:dyDescent="0.25">
      <c r="A34" s="53" t="s">
        <v>24</v>
      </c>
      <c r="B34" s="103">
        <v>3.6</v>
      </c>
      <c r="C34" s="171" t="s">
        <v>597</v>
      </c>
      <c r="D34" s="171"/>
      <c r="F34" s="104" t="s">
        <v>44</v>
      </c>
      <c r="G34" s="105"/>
      <c r="H34" s="105"/>
      <c r="I34" s="105"/>
      <c r="J34" s="105"/>
      <c r="K34" s="105"/>
      <c r="L34" s="105"/>
      <c r="M34" s="106"/>
    </row>
    <row r="35" spans="1:13" ht="15" customHeight="1" x14ac:dyDescent="0.25">
      <c r="A35" s="53" t="s">
        <v>25</v>
      </c>
      <c r="B35" s="103">
        <v>3.5</v>
      </c>
      <c r="C35" s="171" t="s">
        <v>597</v>
      </c>
      <c r="D35" s="171"/>
      <c r="F35" s="188" t="s">
        <v>934</v>
      </c>
      <c r="G35" s="189"/>
      <c r="H35" s="189"/>
      <c r="I35" s="189"/>
      <c r="J35" s="189"/>
      <c r="K35" s="189"/>
      <c r="L35" s="189"/>
      <c r="M35" s="190"/>
    </row>
    <row r="36" spans="1:13" x14ac:dyDescent="0.25">
      <c r="A36" s="53" t="s">
        <v>56</v>
      </c>
      <c r="B36" s="103">
        <v>3.5</v>
      </c>
      <c r="C36" s="171" t="s">
        <v>599</v>
      </c>
      <c r="D36" s="171"/>
      <c r="F36" s="191"/>
      <c r="G36" s="192"/>
      <c r="H36" s="192"/>
      <c r="I36" s="192"/>
      <c r="J36" s="192"/>
      <c r="K36" s="192"/>
      <c r="L36" s="192"/>
      <c r="M36" s="193"/>
    </row>
    <row r="37" spans="1:13" x14ac:dyDescent="0.25">
      <c r="A37" s="53" t="s">
        <v>48</v>
      </c>
      <c r="B37" s="103">
        <v>3.5</v>
      </c>
      <c r="C37" s="171" t="s">
        <v>599</v>
      </c>
      <c r="D37" s="171"/>
      <c r="F37" s="191"/>
      <c r="G37" s="192"/>
      <c r="H37" s="192"/>
      <c r="I37" s="192"/>
      <c r="J37" s="192"/>
      <c r="K37" s="192"/>
      <c r="L37" s="192"/>
      <c r="M37" s="193"/>
    </row>
    <row r="38" spans="1:13" x14ac:dyDescent="0.25">
      <c r="A38" s="50" t="s">
        <v>72</v>
      </c>
      <c r="B38" s="101">
        <v>4</v>
      </c>
      <c r="C38" s="171" t="s">
        <v>599</v>
      </c>
      <c r="D38" s="171"/>
      <c r="F38" s="191"/>
      <c r="G38" s="192"/>
      <c r="H38" s="192"/>
      <c r="I38" s="192"/>
      <c r="J38" s="192"/>
      <c r="K38" s="192"/>
      <c r="L38" s="192"/>
      <c r="M38" s="193"/>
    </row>
    <row r="39" spans="1:13" x14ac:dyDescent="0.25">
      <c r="A39" s="50" t="s">
        <v>134</v>
      </c>
      <c r="B39" s="101">
        <v>4.5</v>
      </c>
      <c r="C39" s="171" t="s">
        <v>600</v>
      </c>
      <c r="D39" s="171"/>
      <c r="F39" s="191"/>
      <c r="G39" s="192"/>
      <c r="H39" s="192"/>
      <c r="I39" s="192"/>
      <c r="J39" s="192"/>
      <c r="K39" s="192"/>
      <c r="L39" s="192"/>
      <c r="M39" s="193"/>
    </row>
    <row r="40" spans="1:13" ht="15" customHeight="1" x14ac:dyDescent="0.25">
      <c r="A40" s="50" t="s">
        <v>135</v>
      </c>
      <c r="B40" s="101">
        <v>4</v>
      </c>
      <c r="C40" s="171" t="s">
        <v>600</v>
      </c>
      <c r="D40" s="171"/>
      <c r="F40" s="191"/>
      <c r="G40" s="192"/>
      <c r="H40" s="192"/>
      <c r="I40" s="192"/>
      <c r="J40" s="192"/>
      <c r="K40" s="192"/>
      <c r="L40" s="192"/>
      <c r="M40" s="193"/>
    </row>
    <row r="41" spans="1:13" x14ac:dyDescent="0.25">
      <c r="F41" s="191"/>
      <c r="G41" s="192"/>
      <c r="H41" s="192"/>
      <c r="I41" s="192"/>
      <c r="J41" s="192"/>
      <c r="K41" s="192"/>
      <c r="L41" s="192"/>
      <c r="M41" s="193"/>
    </row>
    <row r="42" spans="1:13" x14ac:dyDescent="0.25">
      <c r="F42" s="191"/>
      <c r="G42" s="192"/>
      <c r="H42" s="192"/>
      <c r="I42" s="192"/>
      <c r="J42" s="192"/>
      <c r="K42" s="192"/>
      <c r="L42" s="192"/>
      <c r="M42" s="193"/>
    </row>
    <row r="43" spans="1:13" x14ac:dyDescent="0.25">
      <c r="F43" s="191"/>
      <c r="G43" s="192"/>
      <c r="H43" s="192"/>
      <c r="I43" s="192"/>
      <c r="J43" s="192"/>
      <c r="K43" s="192"/>
      <c r="L43" s="192"/>
      <c r="M43" s="193"/>
    </row>
    <row r="44" spans="1:13" x14ac:dyDescent="0.25">
      <c r="F44" s="191"/>
      <c r="G44" s="192"/>
      <c r="H44" s="192"/>
      <c r="I44" s="192"/>
      <c r="J44" s="192"/>
      <c r="K44" s="192"/>
      <c r="L44" s="192"/>
      <c r="M44" s="193"/>
    </row>
    <row r="45" spans="1:13" x14ac:dyDescent="0.25">
      <c r="F45" s="191"/>
      <c r="G45" s="192"/>
      <c r="H45" s="192"/>
      <c r="I45" s="192"/>
      <c r="J45" s="192"/>
      <c r="K45" s="192"/>
      <c r="L45" s="192"/>
      <c r="M45" s="193"/>
    </row>
    <row r="46" spans="1:13" x14ac:dyDescent="0.25">
      <c r="F46" s="191"/>
      <c r="G46" s="192"/>
      <c r="H46" s="192"/>
      <c r="I46" s="192"/>
      <c r="J46" s="192"/>
      <c r="K46" s="192"/>
      <c r="L46" s="192"/>
      <c r="M46" s="193"/>
    </row>
    <row r="47" spans="1:13" x14ac:dyDescent="0.25">
      <c r="F47" s="191"/>
      <c r="G47" s="192"/>
      <c r="H47" s="192"/>
      <c r="I47" s="192"/>
      <c r="J47" s="192"/>
      <c r="K47" s="192"/>
      <c r="L47" s="192"/>
      <c r="M47" s="193"/>
    </row>
    <row r="48" spans="1:13" x14ac:dyDescent="0.25">
      <c r="F48" s="191"/>
      <c r="G48" s="192"/>
      <c r="H48" s="192"/>
      <c r="I48" s="192"/>
      <c r="J48" s="192"/>
      <c r="K48" s="192"/>
      <c r="L48" s="192"/>
      <c r="M48" s="193"/>
    </row>
    <row r="49" spans="6:13" x14ac:dyDescent="0.25">
      <c r="F49" s="191"/>
      <c r="G49" s="192"/>
      <c r="H49" s="192"/>
      <c r="I49" s="192"/>
      <c r="J49" s="192"/>
      <c r="K49" s="192"/>
      <c r="L49" s="192"/>
      <c r="M49" s="193"/>
    </row>
    <row r="50" spans="6:13" x14ac:dyDescent="0.25">
      <c r="F50" s="191"/>
      <c r="G50" s="192"/>
      <c r="H50" s="192"/>
      <c r="I50" s="192"/>
      <c r="J50" s="192"/>
      <c r="K50" s="192"/>
      <c r="L50" s="192"/>
      <c r="M50" s="193"/>
    </row>
    <row r="51" spans="6:13" x14ac:dyDescent="0.25">
      <c r="F51" s="191"/>
      <c r="G51" s="192"/>
      <c r="H51" s="192"/>
      <c r="I51" s="192"/>
      <c r="J51" s="192"/>
      <c r="K51" s="192"/>
      <c r="L51" s="192"/>
      <c r="M51" s="193"/>
    </row>
    <row r="52" spans="6:13" x14ac:dyDescent="0.25">
      <c r="F52" s="191"/>
      <c r="G52" s="192"/>
      <c r="H52" s="192"/>
      <c r="I52" s="192"/>
      <c r="J52" s="192"/>
      <c r="K52" s="192"/>
      <c r="L52" s="192"/>
      <c r="M52" s="193"/>
    </row>
    <row r="53" spans="6:13" x14ac:dyDescent="0.25">
      <c r="F53" s="191"/>
      <c r="G53" s="192"/>
      <c r="H53" s="192"/>
      <c r="I53" s="192"/>
      <c r="J53" s="192"/>
      <c r="K53" s="192"/>
      <c r="L53" s="192"/>
      <c r="M53" s="193"/>
    </row>
    <row r="54" spans="6:13" x14ac:dyDescent="0.25">
      <c r="F54" s="191"/>
      <c r="G54" s="192"/>
      <c r="H54" s="192"/>
      <c r="I54" s="192"/>
      <c r="J54" s="192"/>
      <c r="K54" s="192"/>
      <c r="L54" s="192"/>
      <c r="M54" s="193"/>
    </row>
    <row r="55" spans="6:13" x14ac:dyDescent="0.25">
      <c r="F55" s="191"/>
      <c r="G55" s="192"/>
      <c r="H55" s="192"/>
      <c r="I55" s="192"/>
      <c r="J55" s="192"/>
      <c r="K55" s="192"/>
      <c r="L55" s="192"/>
      <c r="M55" s="193"/>
    </row>
    <row r="56" spans="6:13" x14ac:dyDescent="0.25">
      <c r="F56" s="194"/>
      <c r="G56" s="195"/>
      <c r="H56" s="195"/>
      <c r="I56" s="195"/>
      <c r="J56" s="195"/>
      <c r="K56" s="195"/>
      <c r="L56" s="195"/>
      <c r="M56" s="196"/>
    </row>
  </sheetData>
  <mergeCells count="35">
    <mergeCell ref="F35:M56"/>
    <mergeCell ref="C34:D34"/>
    <mergeCell ref="C40:D40"/>
    <mergeCell ref="C39:D39"/>
    <mergeCell ref="C38:D38"/>
    <mergeCell ref="C37:D37"/>
    <mergeCell ref="C36:D36"/>
    <mergeCell ref="C35:D35"/>
    <mergeCell ref="C30:D30"/>
    <mergeCell ref="C31:D31"/>
    <mergeCell ref="C32:D32"/>
    <mergeCell ref="F23:L23"/>
    <mergeCell ref="C24:D24"/>
    <mergeCell ref="C25:D25"/>
    <mergeCell ref="C26:D26"/>
    <mergeCell ref="F24:F25"/>
    <mergeCell ref="G24:M25"/>
    <mergeCell ref="F26:L26"/>
    <mergeCell ref="F30:L30"/>
    <mergeCell ref="F31:F33"/>
    <mergeCell ref="G31:M33"/>
    <mergeCell ref="C33:D33"/>
    <mergeCell ref="C29:D29"/>
    <mergeCell ref="C23:D23"/>
    <mergeCell ref="C27:D27"/>
    <mergeCell ref="C28:D28"/>
    <mergeCell ref="F27:F29"/>
    <mergeCell ref="F22:M22"/>
    <mergeCell ref="C22:D22"/>
    <mergeCell ref="G27:M29"/>
    <mergeCell ref="F19:M19"/>
    <mergeCell ref="C20:D20"/>
    <mergeCell ref="F20:L20"/>
    <mergeCell ref="C21:D21"/>
    <mergeCell ref="F21:L21"/>
  </mergeCells>
  <pageMargins left="0.7" right="0.7" top="0.75" bottom="0.75" header="0.3" footer="0.3"/>
  <pageSetup scale="82" fitToHeight="0" orientation="landscape"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4"/>
  <sheetViews>
    <sheetView workbookViewId="0">
      <selection activeCell="D1" sqref="D1"/>
    </sheetView>
  </sheetViews>
  <sheetFormatPr defaultRowHeight="15" x14ac:dyDescent="0.25"/>
  <cols>
    <col min="1" max="1" width="150.7109375" style="64" customWidth="1"/>
    <col min="2" max="4" width="14.7109375" style="64" customWidth="1"/>
    <col min="5" max="5" width="30.28515625" style="64" customWidth="1"/>
    <col min="6" max="11" width="14.7109375" style="64" customWidth="1"/>
    <col min="12" max="12" width="38.140625" style="64" customWidth="1"/>
    <col min="13" max="13" width="14.7109375" style="64" customWidth="1"/>
    <col min="14" max="14" width="13" style="64" customWidth="1"/>
    <col min="15" max="15" width="13.28515625" style="64" customWidth="1"/>
    <col min="16" max="16384" width="9.140625" style="64"/>
  </cols>
  <sheetData>
    <row r="1" spans="1:5" x14ac:dyDescent="0.25">
      <c r="A1" s="63" t="s">
        <v>84</v>
      </c>
    </row>
    <row r="3" spans="1:5" x14ac:dyDescent="0.25">
      <c r="A3" s="63" t="s">
        <v>74</v>
      </c>
      <c r="B3" s="59"/>
      <c r="E3" s="59"/>
    </row>
    <row r="4" spans="1:5" ht="30" x14ac:dyDescent="0.25">
      <c r="A4" s="67" t="s">
        <v>383</v>
      </c>
    </row>
    <row r="5" spans="1:5" x14ac:dyDescent="0.25">
      <c r="A5" s="64" t="s">
        <v>386</v>
      </c>
    </row>
    <row r="6" spans="1:5" x14ac:dyDescent="0.25">
      <c r="A6" s="70" t="s">
        <v>396</v>
      </c>
    </row>
    <row r="7" spans="1:5" x14ac:dyDescent="0.25">
      <c r="A7" s="64" t="s">
        <v>397</v>
      </c>
    </row>
    <row r="8" spans="1:5" x14ac:dyDescent="0.25">
      <c r="A8" s="70" t="s">
        <v>430</v>
      </c>
    </row>
    <row r="10" spans="1:5" x14ac:dyDescent="0.25">
      <c r="A10" s="59" t="s">
        <v>50</v>
      </c>
    </row>
    <row r="11" spans="1:5" x14ac:dyDescent="0.25">
      <c r="A11" s="64" t="s">
        <v>361</v>
      </c>
    </row>
    <row r="12" spans="1:5" x14ac:dyDescent="0.25">
      <c r="A12" s="64" t="s">
        <v>374</v>
      </c>
    </row>
    <row r="13" spans="1:5" x14ac:dyDescent="0.25">
      <c r="A13" s="64" t="s">
        <v>377</v>
      </c>
    </row>
    <row r="14" spans="1:5" x14ac:dyDescent="0.25">
      <c r="A14" s="64" t="s">
        <v>399</v>
      </c>
    </row>
    <row r="15" spans="1:5" x14ac:dyDescent="0.25">
      <c r="A15" s="64" t="s">
        <v>415</v>
      </c>
    </row>
    <row r="16" spans="1:5" x14ac:dyDescent="0.25">
      <c r="A16" s="64" t="s">
        <v>423</v>
      </c>
    </row>
    <row r="17" spans="1:2" x14ac:dyDescent="0.25">
      <c r="A17" s="64" t="s">
        <v>425</v>
      </c>
    </row>
    <row r="18" spans="1:2" x14ac:dyDescent="0.25">
      <c r="B18" s="65"/>
    </row>
    <row r="19" spans="1:2" s="62" customFormat="1" x14ac:dyDescent="0.25">
      <c r="A19" s="59" t="s">
        <v>125</v>
      </c>
      <c r="B19" s="66"/>
    </row>
    <row r="20" spans="1:2" s="62" customFormat="1" x14ac:dyDescent="0.25">
      <c r="A20" s="64" t="s">
        <v>357</v>
      </c>
      <c r="B20" s="66"/>
    </row>
    <row r="21" spans="1:2" s="62" customFormat="1" x14ac:dyDescent="0.25">
      <c r="A21" s="64" t="s">
        <v>364</v>
      </c>
      <c r="B21" s="66"/>
    </row>
    <row r="22" spans="1:2" s="62" customFormat="1" x14ac:dyDescent="0.25">
      <c r="A22" s="64" t="s">
        <v>371</v>
      </c>
      <c r="B22" s="66"/>
    </row>
    <row r="23" spans="1:2" s="62" customFormat="1" x14ac:dyDescent="0.25">
      <c r="A23" s="64" t="s">
        <v>376</v>
      </c>
      <c r="B23" s="66"/>
    </row>
    <row r="24" spans="1:2" s="62" customFormat="1" x14ac:dyDescent="0.25">
      <c r="A24" s="64" t="s">
        <v>379</v>
      </c>
      <c r="B24" s="66"/>
    </row>
    <row r="25" spans="1:2" x14ac:dyDescent="0.25">
      <c r="A25" s="64" t="s">
        <v>408</v>
      </c>
      <c r="B25" s="65"/>
    </row>
    <row r="26" spans="1:2" x14ac:dyDescent="0.25">
      <c r="A26" s="64" t="s">
        <v>412</v>
      </c>
      <c r="B26" s="65"/>
    </row>
    <row r="27" spans="1:2" s="62" customFormat="1" x14ac:dyDescent="0.25">
      <c r="A27" s="64" t="s">
        <v>414</v>
      </c>
      <c r="B27" s="66"/>
    </row>
    <row r="28" spans="1:2" s="62" customFormat="1" x14ac:dyDescent="0.25">
      <c r="A28" s="64" t="s">
        <v>424</v>
      </c>
      <c r="B28" s="66"/>
    </row>
    <row r="29" spans="1:2" s="62" customFormat="1" x14ac:dyDescent="0.25">
      <c r="A29" s="64"/>
      <c r="B29" s="66"/>
    </row>
    <row r="30" spans="1:2" s="62" customFormat="1" x14ac:dyDescent="0.25">
      <c r="A30" s="59" t="s">
        <v>127</v>
      </c>
      <c r="B30" s="66"/>
    </row>
    <row r="31" spans="1:2" s="62" customFormat="1" x14ac:dyDescent="0.25">
      <c r="A31" s="64" t="s">
        <v>372</v>
      </c>
      <c r="B31" s="66"/>
    </row>
    <row r="32" spans="1:2" x14ac:dyDescent="0.25">
      <c r="B32" s="65"/>
    </row>
    <row r="33" spans="1:2" x14ac:dyDescent="0.25">
      <c r="A33" s="59" t="s">
        <v>70</v>
      </c>
      <c r="B33" s="65"/>
    </row>
    <row r="34" spans="1:2" x14ac:dyDescent="0.25">
      <c r="A34" s="64" t="s">
        <v>375</v>
      </c>
      <c r="B34" s="65"/>
    </row>
    <row r="35" spans="1:2" x14ac:dyDescent="0.25">
      <c r="A35" s="64" t="s">
        <v>387</v>
      </c>
      <c r="B35" s="65"/>
    </row>
    <row r="36" spans="1:2" x14ac:dyDescent="0.25">
      <c r="A36" s="64" t="s">
        <v>403</v>
      </c>
      <c r="B36" s="65"/>
    </row>
    <row r="37" spans="1:2" x14ac:dyDescent="0.25">
      <c r="A37" s="64" t="s">
        <v>411</v>
      </c>
      <c r="B37" s="65"/>
    </row>
    <row r="38" spans="1:2" x14ac:dyDescent="0.25">
      <c r="A38" s="64" t="s">
        <v>418</v>
      </c>
      <c r="B38" s="65"/>
    </row>
    <row r="39" spans="1:2" x14ac:dyDescent="0.25">
      <c r="B39" s="65"/>
    </row>
    <row r="40" spans="1:2" x14ac:dyDescent="0.25">
      <c r="A40" s="59" t="s">
        <v>128</v>
      </c>
      <c r="B40" s="65"/>
    </row>
    <row r="41" spans="1:2" x14ac:dyDescent="0.25">
      <c r="A41" s="64" t="s">
        <v>355</v>
      </c>
      <c r="B41" s="65"/>
    </row>
    <row r="42" spans="1:2" x14ac:dyDescent="0.25">
      <c r="A42" s="64" t="s">
        <v>376</v>
      </c>
      <c r="B42" s="65"/>
    </row>
    <row r="43" spans="1:2" x14ac:dyDescent="0.25">
      <c r="A43" s="64" t="s">
        <v>384</v>
      </c>
      <c r="B43" s="65"/>
    </row>
    <row r="44" spans="1:2" x14ac:dyDescent="0.25">
      <c r="A44" s="64" t="s">
        <v>410</v>
      </c>
      <c r="B44" s="65"/>
    </row>
    <row r="45" spans="1:2" x14ac:dyDescent="0.25">
      <c r="A45" s="64" t="s">
        <v>427</v>
      </c>
      <c r="B45" s="65"/>
    </row>
    <row r="46" spans="1:2" s="62" customFormat="1" x14ac:dyDescent="0.25">
      <c r="A46" s="64"/>
      <c r="B46" s="66"/>
    </row>
    <row r="47" spans="1:2" s="62" customFormat="1" x14ac:dyDescent="0.25">
      <c r="A47" s="59" t="s">
        <v>129</v>
      </c>
      <c r="B47" s="66"/>
    </row>
    <row r="48" spans="1:2" s="62" customFormat="1" x14ac:dyDescent="0.25">
      <c r="A48" s="64" t="s">
        <v>356</v>
      </c>
      <c r="B48" s="66"/>
    </row>
    <row r="49" spans="1:2" x14ac:dyDescent="0.25">
      <c r="A49" s="64" t="s">
        <v>388</v>
      </c>
      <c r="B49" s="65"/>
    </row>
    <row r="50" spans="1:2" s="62" customFormat="1" x14ac:dyDescent="0.25">
      <c r="A50" s="64" t="s">
        <v>426</v>
      </c>
      <c r="B50" s="66"/>
    </row>
    <row r="51" spans="1:2" s="62" customFormat="1" x14ac:dyDescent="0.25">
      <c r="A51" s="64" t="s">
        <v>429</v>
      </c>
      <c r="B51" s="66"/>
    </row>
    <row r="52" spans="1:2" s="62" customFormat="1" x14ac:dyDescent="0.25">
      <c r="A52" s="64"/>
      <c r="B52" s="66"/>
    </row>
    <row r="53" spans="1:2" s="62" customFormat="1" x14ac:dyDescent="0.25">
      <c r="A53" s="59" t="s">
        <v>130</v>
      </c>
      <c r="B53" s="66"/>
    </row>
    <row r="54" spans="1:2" x14ac:dyDescent="0.25">
      <c r="A54" s="64" t="s">
        <v>391</v>
      </c>
      <c r="B54" s="65"/>
    </row>
    <row r="55" spans="1:2" x14ac:dyDescent="0.25">
      <c r="A55" s="64" t="s">
        <v>431</v>
      </c>
      <c r="B55" s="65"/>
    </row>
    <row r="56" spans="1:2" s="62" customFormat="1" x14ac:dyDescent="0.25">
      <c r="A56" s="64"/>
      <c r="B56" s="66"/>
    </row>
    <row r="57" spans="1:2" s="62" customFormat="1" x14ac:dyDescent="0.25">
      <c r="A57" s="59" t="s">
        <v>131</v>
      </c>
      <c r="B57" s="66"/>
    </row>
    <row r="58" spans="1:2" s="62" customFormat="1" x14ac:dyDescent="0.25">
      <c r="A58" s="64" t="s">
        <v>366</v>
      </c>
      <c r="B58" s="66"/>
    </row>
    <row r="59" spans="1:2" s="62" customFormat="1" x14ac:dyDescent="0.25">
      <c r="A59" s="64" t="s">
        <v>407</v>
      </c>
      <c r="B59" s="66"/>
    </row>
    <row r="60" spans="1:2" s="62" customFormat="1" x14ac:dyDescent="0.25">
      <c r="A60" s="64"/>
      <c r="B60" s="66"/>
    </row>
    <row r="61" spans="1:2" s="62" customFormat="1" x14ac:dyDescent="0.25">
      <c r="A61" s="59" t="s">
        <v>132</v>
      </c>
      <c r="B61" s="66"/>
    </row>
    <row r="62" spans="1:2" s="62" customFormat="1" x14ac:dyDescent="0.25">
      <c r="A62" s="64" t="s">
        <v>353</v>
      </c>
      <c r="B62" s="66"/>
    </row>
    <row r="63" spans="1:2" s="62" customFormat="1" x14ac:dyDescent="0.25">
      <c r="A63" s="64" t="s">
        <v>359</v>
      </c>
      <c r="B63" s="66"/>
    </row>
    <row r="64" spans="1:2" s="62" customFormat="1" x14ac:dyDescent="0.25">
      <c r="A64" s="64" t="s">
        <v>360</v>
      </c>
      <c r="B64" s="66"/>
    </row>
    <row r="65" spans="1:2" x14ac:dyDescent="0.25">
      <c r="A65" s="64" t="s">
        <v>362</v>
      </c>
      <c r="B65" s="65"/>
    </row>
    <row r="66" spans="1:2" x14ac:dyDescent="0.25">
      <c r="A66" s="64" t="s">
        <v>365</v>
      </c>
      <c r="B66" s="65"/>
    </row>
    <row r="67" spans="1:2" x14ac:dyDescent="0.25">
      <c r="A67" s="64" t="s">
        <v>366</v>
      </c>
      <c r="B67" s="65"/>
    </row>
    <row r="68" spans="1:2" x14ac:dyDescent="0.25">
      <c r="A68" s="64" t="s">
        <v>369</v>
      </c>
      <c r="B68" s="65"/>
    </row>
    <row r="69" spans="1:2" x14ac:dyDescent="0.25">
      <c r="A69" s="64" t="s">
        <v>373</v>
      </c>
      <c r="B69" s="65"/>
    </row>
    <row r="70" spans="1:2" x14ac:dyDescent="0.25">
      <c r="A70" s="64" t="s">
        <v>377</v>
      </c>
      <c r="B70" s="65"/>
    </row>
    <row r="71" spans="1:2" x14ac:dyDescent="0.25">
      <c r="A71" s="64" t="s">
        <v>378</v>
      </c>
      <c r="B71" s="65"/>
    </row>
    <row r="72" spans="1:2" ht="30" x14ac:dyDescent="0.25">
      <c r="A72" s="64" t="s">
        <v>380</v>
      </c>
      <c r="B72" s="65"/>
    </row>
    <row r="73" spans="1:2" x14ac:dyDescent="0.25">
      <c r="A73" s="64" t="s">
        <v>381</v>
      </c>
      <c r="B73" s="65"/>
    </row>
    <row r="74" spans="1:2" x14ac:dyDescent="0.25">
      <c r="A74" s="64" t="s">
        <v>385</v>
      </c>
      <c r="B74" s="65"/>
    </row>
    <row r="75" spans="1:2" x14ac:dyDescent="0.25">
      <c r="A75" s="64" t="s">
        <v>389</v>
      </c>
      <c r="B75" s="65"/>
    </row>
    <row r="76" spans="1:2" x14ac:dyDescent="0.25">
      <c r="A76" s="64" t="s">
        <v>393</v>
      </c>
      <c r="B76" s="65"/>
    </row>
    <row r="77" spans="1:2" x14ac:dyDescent="0.25">
      <c r="A77" s="62" t="s">
        <v>394</v>
      </c>
      <c r="B77" s="65"/>
    </row>
    <row r="78" spans="1:2" ht="30" x14ac:dyDescent="0.25">
      <c r="A78" s="62" t="s">
        <v>395</v>
      </c>
      <c r="B78" s="65"/>
    </row>
    <row r="79" spans="1:2" x14ac:dyDescent="0.25">
      <c r="A79" s="62" t="s">
        <v>398</v>
      </c>
      <c r="B79" s="65"/>
    </row>
    <row r="80" spans="1:2" x14ac:dyDescent="0.25">
      <c r="A80" s="62" t="s">
        <v>400</v>
      </c>
      <c r="B80" s="65"/>
    </row>
    <row r="81" spans="1:2" x14ac:dyDescent="0.25">
      <c r="A81" s="62" t="s">
        <v>402</v>
      </c>
      <c r="B81" s="65"/>
    </row>
    <row r="82" spans="1:2" x14ac:dyDescent="0.25">
      <c r="A82" s="62" t="s">
        <v>404</v>
      </c>
      <c r="B82" s="65"/>
    </row>
    <row r="83" spans="1:2" x14ac:dyDescent="0.25">
      <c r="A83" s="64" t="s">
        <v>405</v>
      </c>
    </row>
    <row r="84" spans="1:2" x14ac:dyDescent="0.25">
      <c r="A84" s="64" t="s">
        <v>406</v>
      </c>
    </row>
    <row r="85" spans="1:2" x14ac:dyDescent="0.25">
      <c r="A85" s="62" t="s">
        <v>409</v>
      </c>
    </row>
    <row r="86" spans="1:2" x14ac:dyDescent="0.25">
      <c r="A86" s="62" t="s">
        <v>416</v>
      </c>
    </row>
    <row r="87" spans="1:2" ht="30" x14ac:dyDescent="0.25">
      <c r="A87" s="62" t="s">
        <v>420</v>
      </c>
    </row>
    <row r="88" spans="1:2" x14ac:dyDescent="0.25">
      <c r="A88" s="62" t="s">
        <v>421</v>
      </c>
    </row>
    <row r="89" spans="1:2" x14ac:dyDescent="0.25">
      <c r="A89" s="62" t="s">
        <v>423</v>
      </c>
    </row>
    <row r="91" spans="1:2" x14ac:dyDescent="0.25">
      <c r="A91" s="59" t="s">
        <v>72</v>
      </c>
    </row>
    <row r="92" spans="1:2" x14ac:dyDescent="0.25">
      <c r="A92" s="64" t="s">
        <v>354</v>
      </c>
    </row>
    <row r="93" spans="1:2" x14ac:dyDescent="0.25">
      <c r="A93" s="64" t="s">
        <v>363</v>
      </c>
    </row>
    <row r="94" spans="1:2" x14ac:dyDescent="0.25">
      <c r="A94" s="64" t="s">
        <v>367</v>
      </c>
    </row>
    <row r="95" spans="1:2" x14ac:dyDescent="0.25">
      <c r="A95" s="64" t="s">
        <v>382</v>
      </c>
    </row>
    <row r="96" spans="1:2" x14ac:dyDescent="0.25">
      <c r="A96" s="64" t="s">
        <v>422</v>
      </c>
    </row>
    <row r="98" spans="1:1" x14ac:dyDescent="0.25">
      <c r="A98" s="59" t="s">
        <v>134</v>
      </c>
    </row>
    <row r="99" spans="1:1" x14ac:dyDescent="0.25">
      <c r="A99" s="64" t="s">
        <v>413</v>
      </c>
    </row>
    <row r="100" spans="1:1" x14ac:dyDescent="0.25">
      <c r="A100" s="64" t="s">
        <v>419</v>
      </c>
    </row>
    <row r="102" spans="1:1" x14ac:dyDescent="0.25">
      <c r="A102" s="59" t="s">
        <v>135</v>
      </c>
    </row>
    <row r="103" spans="1:1" x14ac:dyDescent="0.25">
      <c r="A103" s="64" t="s">
        <v>358</v>
      </c>
    </row>
    <row r="104" spans="1:1" x14ac:dyDescent="0.25">
      <c r="A104" s="64" t="s">
        <v>368</v>
      </c>
    </row>
    <row r="105" spans="1:1" x14ac:dyDescent="0.25">
      <c r="A105" s="64" t="s">
        <v>369</v>
      </c>
    </row>
    <row r="106" spans="1:1" x14ac:dyDescent="0.25">
      <c r="A106" s="64" t="s">
        <v>370</v>
      </c>
    </row>
    <row r="107" spans="1:1" x14ac:dyDescent="0.25">
      <c r="A107" s="64" t="s">
        <v>378</v>
      </c>
    </row>
    <row r="108" spans="1:1" x14ac:dyDescent="0.25">
      <c r="A108" s="64" t="s">
        <v>390</v>
      </c>
    </row>
    <row r="109" spans="1:1" x14ac:dyDescent="0.25">
      <c r="A109" s="64" t="s">
        <v>392</v>
      </c>
    </row>
    <row r="110" spans="1:1" x14ac:dyDescent="0.25">
      <c r="A110" s="64" t="s">
        <v>401</v>
      </c>
    </row>
    <row r="111" spans="1:1" x14ac:dyDescent="0.25">
      <c r="A111" s="64" t="s">
        <v>417</v>
      </c>
    </row>
    <row r="112" spans="1:1" ht="30" x14ac:dyDescent="0.25">
      <c r="A112" s="62" t="s">
        <v>420</v>
      </c>
    </row>
    <row r="113" spans="1:1" x14ac:dyDescent="0.25">
      <c r="A113" s="64" t="s">
        <v>428</v>
      </c>
    </row>
    <row r="114" spans="1:1" x14ac:dyDescent="0.25">
      <c r="A114" s="64" t="s">
        <v>432</v>
      </c>
    </row>
    <row r="115" spans="1:1" x14ac:dyDescent="0.25">
      <c r="A115" s="67"/>
    </row>
    <row r="116" spans="1:1" x14ac:dyDescent="0.25">
      <c r="A116" s="67"/>
    </row>
    <row r="117" spans="1:1" x14ac:dyDescent="0.25">
      <c r="A117" s="67"/>
    </row>
    <row r="118" spans="1:1" x14ac:dyDescent="0.25">
      <c r="A118" s="67"/>
    </row>
    <row r="119" spans="1:1" x14ac:dyDescent="0.25">
      <c r="A119" s="67"/>
    </row>
    <row r="120" spans="1:1" x14ac:dyDescent="0.25">
      <c r="A120" s="67"/>
    </row>
    <row r="121" spans="1:1" x14ac:dyDescent="0.25">
      <c r="A121" s="67"/>
    </row>
    <row r="122" spans="1:1" x14ac:dyDescent="0.25">
      <c r="A122" s="67"/>
    </row>
    <row r="123" spans="1:1" x14ac:dyDescent="0.25">
      <c r="A123" s="67"/>
    </row>
    <row r="124" spans="1:1" x14ac:dyDescent="0.25">
      <c r="A124" s="67"/>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0"/>
  <sheetViews>
    <sheetView workbookViewId="0">
      <selection activeCell="B15" sqref="B15:C17"/>
    </sheetView>
  </sheetViews>
  <sheetFormatPr defaultRowHeight="15" x14ac:dyDescent="0.25"/>
  <cols>
    <col min="1" max="1" width="20.140625" customWidth="1"/>
    <col min="2" max="2" width="15.5703125" customWidth="1"/>
    <col min="3" max="3" width="13.7109375" customWidth="1"/>
    <col min="6" max="6" width="20" customWidth="1"/>
    <col min="7" max="7" width="13.28515625" customWidth="1"/>
    <col min="8" max="8" width="14.5703125" customWidth="1"/>
  </cols>
  <sheetData>
    <row r="1" spans="1:8" x14ac:dyDescent="0.25">
      <c r="A1" s="1" t="s">
        <v>85</v>
      </c>
    </row>
    <row r="3" spans="1:8" x14ac:dyDescent="0.25">
      <c r="A3" s="2" t="s">
        <v>0</v>
      </c>
      <c r="B3" s="2" t="s">
        <v>1</v>
      </c>
      <c r="C3" s="2" t="s">
        <v>2</v>
      </c>
      <c r="F3" s="2" t="s">
        <v>5</v>
      </c>
      <c r="G3" s="2" t="s">
        <v>36</v>
      </c>
      <c r="H3" s="2" t="s">
        <v>37</v>
      </c>
    </row>
    <row r="4" spans="1:8" x14ac:dyDescent="0.25">
      <c r="A4" s="48" t="s">
        <v>98</v>
      </c>
      <c r="B4" s="42">
        <v>85</v>
      </c>
      <c r="C4" s="42">
        <v>0</v>
      </c>
      <c r="F4" s="48" t="s">
        <v>98</v>
      </c>
      <c r="G4" s="42">
        <v>3</v>
      </c>
      <c r="H4" s="42">
        <v>3</v>
      </c>
    </row>
    <row r="5" spans="1:8" x14ac:dyDescent="0.25">
      <c r="A5" s="48" t="s">
        <v>136</v>
      </c>
      <c r="B5" s="42">
        <v>85</v>
      </c>
      <c r="C5" s="42">
        <v>0</v>
      </c>
      <c r="F5" s="48" t="s">
        <v>136</v>
      </c>
      <c r="G5" s="42">
        <v>30</v>
      </c>
      <c r="H5" s="42">
        <v>0</v>
      </c>
    </row>
    <row r="6" spans="1:8" s="46" customFormat="1" x14ac:dyDescent="0.25">
      <c r="A6" s="48" t="s">
        <v>137</v>
      </c>
      <c r="B6" s="42">
        <v>85</v>
      </c>
      <c r="C6" s="42">
        <v>0</v>
      </c>
      <c r="F6" s="48" t="s">
        <v>137</v>
      </c>
      <c r="G6" s="42">
        <v>33</v>
      </c>
      <c r="H6" s="42">
        <v>7</v>
      </c>
    </row>
    <row r="7" spans="1:8" s="46" customFormat="1" x14ac:dyDescent="0.25">
      <c r="A7" s="48" t="s">
        <v>138</v>
      </c>
      <c r="B7" s="42">
        <v>83</v>
      </c>
      <c r="C7" s="42">
        <v>2</v>
      </c>
      <c r="F7" s="48" t="s">
        <v>138</v>
      </c>
      <c r="G7" s="42">
        <v>11</v>
      </c>
      <c r="H7" s="42">
        <v>7</v>
      </c>
    </row>
    <row r="8" spans="1:8" s="46" customFormat="1" x14ac:dyDescent="0.25">
      <c r="A8" s="48" t="s">
        <v>139</v>
      </c>
      <c r="B8" s="42">
        <v>83</v>
      </c>
      <c r="C8" s="42">
        <v>2</v>
      </c>
      <c r="F8" s="48" t="s">
        <v>139</v>
      </c>
      <c r="G8" s="42">
        <v>8</v>
      </c>
      <c r="H8" s="42">
        <v>11</v>
      </c>
    </row>
    <row r="9" spans="1:8" s="46" customFormat="1" x14ac:dyDescent="0.25">
      <c r="A9" s="48" t="s">
        <v>140</v>
      </c>
      <c r="B9" s="42">
        <v>79</v>
      </c>
      <c r="C9" s="42">
        <v>6</v>
      </c>
      <c r="F9" s="48" t="s">
        <v>140</v>
      </c>
      <c r="G9" s="42">
        <v>3</v>
      </c>
      <c r="H9" s="42">
        <v>12</v>
      </c>
    </row>
    <row r="10" spans="1:8" s="46" customFormat="1" x14ac:dyDescent="0.25">
      <c r="A10" s="48" t="s">
        <v>141</v>
      </c>
      <c r="B10" s="42">
        <v>82</v>
      </c>
      <c r="C10" s="42">
        <v>3</v>
      </c>
      <c r="F10" s="48" t="s">
        <v>141</v>
      </c>
      <c r="G10" s="42">
        <v>12</v>
      </c>
      <c r="H10" s="42">
        <v>16</v>
      </c>
    </row>
    <row r="11" spans="1:8" s="46" customFormat="1" x14ac:dyDescent="0.25">
      <c r="A11" s="48" t="s">
        <v>142</v>
      </c>
      <c r="B11" s="42">
        <v>82</v>
      </c>
      <c r="C11" s="42">
        <v>3</v>
      </c>
      <c r="F11" s="48" t="s">
        <v>142</v>
      </c>
      <c r="G11" s="42">
        <v>8</v>
      </c>
      <c r="H11" s="42">
        <v>17</v>
      </c>
    </row>
    <row r="12" spans="1:8" s="46" customFormat="1" x14ac:dyDescent="0.25">
      <c r="A12" s="48" t="s">
        <v>143</v>
      </c>
      <c r="B12" s="42">
        <v>80</v>
      </c>
      <c r="C12" s="42">
        <v>5</v>
      </c>
      <c r="F12" s="48" t="s">
        <v>143</v>
      </c>
      <c r="G12" s="42">
        <v>14</v>
      </c>
      <c r="H12" s="42">
        <v>14</v>
      </c>
    </row>
    <row r="13" spans="1:8" s="46" customFormat="1" x14ac:dyDescent="0.25">
      <c r="A13" s="48" t="s">
        <v>144</v>
      </c>
      <c r="B13" s="42">
        <v>82</v>
      </c>
      <c r="C13" s="42">
        <v>3</v>
      </c>
      <c r="F13" s="48" t="s">
        <v>144</v>
      </c>
      <c r="G13" s="42">
        <v>6</v>
      </c>
      <c r="H13" s="42">
        <v>11</v>
      </c>
    </row>
    <row r="14" spans="1:8" x14ac:dyDescent="0.25">
      <c r="A14" s="48" t="s">
        <v>145</v>
      </c>
      <c r="B14" s="42">
        <v>80</v>
      </c>
      <c r="C14" s="42">
        <v>5</v>
      </c>
      <c r="F14" s="48" t="s">
        <v>145</v>
      </c>
      <c r="G14" s="42">
        <v>5</v>
      </c>
      <c r="H14" s="42">
        <v>21</v>
      </c>
    </row>
    <row r="15" spans="1:8" x14ac:dyDescent="0.25">
      <c r="A15" s="48" t="s">
        <v>146</v>
      </c>
      <c r="B15" s="42">
        <v>85</v>
      </c>
      <c r="C15" s="42">
        <v>0</v>
      </c>
      <c r="F15" s="48" t="s">
        <v>146</v>
      </c>
      <c r="G15" s="42">
        <v>14</v>
      </c>
      <c r="H15" s="42">
        <v>6</v>
      </c>
    </row>
    <row r="16" spans="1:8" x14ac:dyDescent="0.25">
      <c r="A16" s="48" t="s">
        <v>147</v>
      </c>
      <c r="B16" s="42">
        <v>84</v>
      </c>
      <c r="C16" s="42">
        <v>1</v>
      </c>
      <c r="F16" s="48" t="s">
        <v>147</v>
      </c>
      <c r="G16" s="42">
        <v>12</v>
      </c>
      <c r="H16" s="42">
        <v>6</v>
      </c>
    </row>
    <row r="17" spans="1:13" x14ac:dyDescent="0.25">
      <c r="A17" s="48" t="s">
        <v>148</v>
      </c>
      <c r="B17" s="42">
        <v>84</v>
      </c>
      <c r="C17" s="42">
        <v>1</v>
      </c>
      <c r="F17" s="48" t="s">
        <v>148</v>
      </c>
      <c r="G17" s="42">
        <v>7</v>
      </c>
      <c r="H17" s="42">
        <v>7</v>
      </c>
    </row>
    <row r="19" spans="1:13" x14ac:dyDescent="0.25">
      <c r="A19" s="1" t="s">
        <v>4</v>
      </c>
      <c r="F19" s="169" t="s">
        <v>38</v>
      </c>
      <c r="G19" s="169"/>
      <c r="H19" s="169"/>
      <c r="I19" s="169"/>
      <c r="J19" s="169"/>
      <c r="K19" s="169"/>
      <c r="L19" s="169"/>
      <c r="M19" s="169"/>
    </row>
    <row r="20" spans="1:13" x14ac:dyDescent="0.25">
      <c r="A20" s="2" t="s">
        <v>5</v>
      </c>
      <c r="B20" s="2" t="s">
        <v>6</v>
      </c>
      <c r="C20" s="170" t="s">
        <v>7</v>
      </c>
      <c r="D20" s="170"/>
      <c r="E20" s="3"/>
      <c r="F20" s="197" t="s">
        <v>39</v>
      </c>
      <c r="G20" s="197"/>
      <c r="H20" s="197"/>
      <c r="I20" s="197"/>
      <c r="J20" s="197"/>
      <c r="K20" s="197"/>
      <c r="L20" s="197"/>
      <c r="M20" s="4" t="s">
        <v>592</v>
      </c>
    </row>
    <row r="21" spans="1:13" x14ac:dyDescent="0.25">
      <c r="A21" s="48" t="s">
        <v>98</v>
      </c>
      <c r="B21" s="107">
        <v>3.5</v>
      </c>
      <c r="C21" s="171" t="s">
        <v>942</v>
      </c>
      <c r="D21" s="171"/>
      <c r="F21" s="197" t="s">
        <v>40</v>
      </c>
      <c r="G21" s="197"/>
      <c r="H21" s="197"/>
      <c r="I21" s="197"/>
      <c r="J21" s="197"/>
      <c r="K21" s="197"/>
      <c r="L21" s="197"/>
      <c r="M21" s="4" t="s">
        <v>592</v>
      </c>
    </row>
    <row r="22" spans="1:13" x14ac:dyDescent="0.25">
      <c r="A22" s="48" t="s">
        <v>136</v>
      </c>
      <c r="B22" s="107">
        <v>4.5</v>
      </c>
      <c r="C22" s="171" t="s">
        <v>943</v>
      </c>
      <c r="D22" s="171"/>
      <c r="F22" s="197" t="s">
        <v>41</v>
      </c>
      <c r="G22" s="197"/>
      <c r="H22" s="197"/>
      <c r="I22" s="197"/>
      <c r="J22" s="197"/>
      <c r="K22" s="197"/>
      <c r="L22" s="197"/>
      <c r="M22" s="4" t="s">
        <v>592</v>
      </c>
    </row>
    <row r="23" spans="1:13" x14ac:dyDescent="0.25">
      <c r="A23" s="48" t="s">
        <v>137</v>
      </c>
      <c r="B23" s="107">
        <v>4.5</v>
      </c>
      <c r="C23" s="171" t="s">
        <v>944</v>
      </c>
      <c r="D23" s="171"/>
      <c r="F23" s="197" t="s">
        <v>42</v>
      </c>
      <c r="G23" s="197"/>
      <c r="H23" s="197"/>
      <c r="I23" s="197"/>
      <c r="J23" s="197"/>
      <c r="K23" s="197"/>
      <c r="L23" s="197"/>
      <c r="M23" s="4" t="s">
        <v>601</v>
      </c>
    </row>
    <row r="24" spans="1:13" x14ac:dyDescent="0.25">
      <c r="A24" s="48" t="s">
        <v>138</v>
      </c>
      <c r="B24" s="107">
        <v>4</v>
      </c>
      <c r="C24" s="171" t="s">
        <v>945</v>
      </c>
      <c r="D24" s="171"/>
      <c r="F24" s="197" t="s">
        <v>43</v>
      </c>
      <c r="G24" s="197"/>
      <c r="H24" s="197"/>
      <c r="I24" s="197"/>
      <c r="J24" s="197"/>
      <c r="K24" s="197"/>
      <c r="L24" s="197"/>
      <c r="M24" s="48" t="s">
        <v>592</v>
      </c>
    </row>
    <row r="25" spans="1:13" x14ac:dyDescent="0.25">
      <c r="A25" s="48" t="s">
        <v>139</v>
      </c>
      <c r="B25" s="107">
        <v>4</v>
      </c>
      <c r="C25" s="171" t="s">
        <v>946</v>
      </c>
      <c r="D25" s="171"/>
      <c r="F25" s="139"/>
      <c r="G25" s="131" t="s">
        <v>961</v>
      </c>
      <c r="H25" s="131"/>
      <c r="I25" s="131"/>
      <c r="J25" s="131"/>
      <c r="K25" s="131"/>
      <c r="L25" s="131"/>
      <c r="M25" s="132"/>
    </row>
    <row r="26" spans="1:13" x14ac:dyDescent="0.25">
      <c r="A26" s="48" t="s">
        <v>140</v>
      </c>
      <c r="B26" s="107">
        <v>3.5</v>
      </c>
      <c r="C26" s="171" t="s">
        <v>947</v>
      </c>
      <c r="D26" s="171"/>
      <c r="F26" s="140"/>
      <c r="G26" s="134"/>
      <c r="H26" s="134"/>
      <c r="I26" s="134"/>
      <c r="J26" s="134"/>
      <c r="K26" s="134"/>
      <c r="L26" s="134"/>
      <c r="M26" s="135"/>
    </row>
    <row r="27" spans="1:13" ht="15" customHeight="1" x14ac:dyDescent="0.25">
      <c r="A27" s="48" t="s">
        <v>141</v>
      </c>
      <c r="B27" s="107">
        <v>4</v>
      </c>
      <c r="C27" s="171" t="s">
        <v>948</v>
      </c>
      <c r="D27" s="171"/>
      <c r="F27" s="141"/>
      <c r="G27" s="137"/>
      <c r="H27" s="137"/>
      <c r="I27" s="137"/>
      <c r="J27" s="137"/>
      <c r="K27" s="137"/>
      <c r="L27" s="137"/>
      <c r="M27" s="138"/>
    </row>
    <row r="28" spans="1:13" x14ac:dyDescent="0.25">
      <c r="A28" s="48" t="s">
        <v>142</v>
      </c>
      <c r="B28" s="107">
        <v>4</v>
      </c>
      <c r="C28" s="171" t="s">
        <v>949</v>
      </c>
      <c r="D28" s="171"/>
      <c r="F28" s="104" t="s">
        <v>44</v>
      </c>
      <c r="G28" s="105"/>
      <c r="H28" s="105"/>
      <c r="I28" s="105"/>
      <c r="J28" s="105"/>
      <c r="K28" s="105"/>
      <c r="L28" s="105"/>
      <c r="M28" s="106"/>
    </row>
    <row r="29" spans="1:13" x14ac:dyDescent="0.25">
      <c r="A29" s="48" t="s">
        <v>143</v>
      </c>
      <c r="B29" s="107">
        <v>3.5</v>
      </c>
      <c r="C29" s="171" t="s">
        <v>950</v>
      </c>
      <c r="D29" s="171"/>
      <c r="F29" s="188" t="s">
        <v>962</v>
      </c>
      <c r="G29" s="189"/>
      <c r="H29" s="189"/>
      <c r="I29" s="189"/>
      <c r="J29" s="189"/>
      <c r="K29" s="189"/>
      <c r="L29" s="189"/>
      <c r="M29" s="190"/>
    </row>
    <row r="30" spans="1:13" x14ac:dyDescent="0.25">
      <c r="A30" s="48" t="s">
        <v>144</v>
      </c>
      <c r="B30" s="107">
        <v>4</v>
      </c>
      <c r="C30" s="171" t="s">
        <v>951</v>
      </c>
      <c r="D30" s="171"/>
      <c r="F30" s="191"/>
      <c r="G30" s="192"/>
      <c r="H30" s="192"/>
      <c r="I30" s="192"/>
      <c r="J30" s="192"/>
      <c r="K30" s="192"/>
      <c r="L30" s="192"/>
      <c r="M30" s="193"/>
    </row>
    <row r="31" spans="1:13" x14ac:dyDescent="0.25">
      <c r="A31" s="48" t="s">
        <v>145</v>
      </c>
      <c r="B31" s="107">
        <v>3.5</v>
      </c>
      <c r="C31" s="171" t="s">
        <v>952</v>
      </c>
      <c r="D31" s="171"/>
      <c r="F31" s="191"/>
      <c r="G31" s="192"/>
      <c r="H31" s="192"/>
      <c r="I31" s="192"/>
      <c r="J31" s="192"/>
      <c r="K31" s="192"/>
      <c r="L31" s="192"/>
      <c r="M31" s="193"/>
    </row>
    <row r="32" spans="1:13" ht="17.25" x14ac:dyDescent="0.4">
      <c r="A32" s="52" t="s">
        <v>114</v>
      </c>
      <c r="B32" s="108">
        <v>4</v>
      </c>
      <c r="C32" s="171" t="s">
        <v>953</v>
      </c>
      <c r="D32" s="171"/>
      <c r="F32" s="191"/>
      <c r="G32" s="192"/>
      <c r="H32" s="192"/>
      <c r="I32" s="192"/>
      <c r="J32" s="192"/>
      <c r="K32" s="192"/>
      <c r="L32" s="192"/>
      <c r="M32" s="193"/>
    </row>
    <row r="33" spans="1:13" ht="17.25" x14ac:dyDescent="0.4">
      <c r="A33" s="52" t="s">
        <v>116</v>
      </c>
      <c r="B33" s="108">
        <v>4</v>
      </c>
      <c r="C33" s="171" t="s">
        <v>954</v>
      </c>
      <c r="D33" s="171"/>
      <c r="F33" s="191"/>
      <c r="G33" s="192"/>
      <c r="H33" s="192"/>
      <c r="I33" s="192"/>
      <c r="J33" s="192"/>
      <c r="K33" s="192"/>
      <c r="L33" s="192"/>
      <c r="M33" s="193"/>
    </row>
    <row r="34" spans="1:13" ht="17.25" x14ac:dyDescent="0.4">
      <c r="A34" s="52" t="s">
        <v>118</v>
      </c>
      <c r="B34" s="108">
        <v>3.5</v>
      </c>
      <c r="C34" s="171" t="s">
        <v>955</v>
      </c>
      <c r="D34" s="171"/>
      <c r="F34" s="191"/>
      <c r="G34" s="192"/>
      <c r="H34" s="192"/>
      <c r="I34" s="192"/>
      <c r="J34" s="192"/>
      <c r="K34" s="192"/>
      <c r="L34" s="192"/>
      <c r="M34" s="193"/>
    </row>
    <row r="35" spans="1:13" ht="17.25" x14ac:dyDescent="0.4">
      <c r="A35" s="52" t="s">
        <v>119</v>
      </c>
      <c r="B35" s="108">
        <v>4</v>
      </c>
      <c r="C35" s="171" t="s">
        <v>956</v>
      </c>
      <c r="D35" s="171"/>
      <c r="F35" s="191"/>
      <c r="G35" s="192"/>
      <c r="H35" s="192"/>
      <c r="I35" s="192"/>
      <c r="J35" s="192"/>
      <c r="K35" s="192"/>
      <c r="L35" s="192"/>
      <c r="M35" s="193"/>
    </row>
    <row r="36" spans="1:13" ht="17.25" x14ac:dyDescent="0.4">
      <c r="A36" s="52" t="s">
        <v>120</v>
      </c>
      <c r="B36" s="108">
        <v>4</v>
      </c>
      <c r="C36" s="171" t="s">
        <v>956</v>
      </c>
      <c r="D36" s="171"/>
      <c r="F36" s="191"/>
      <c r="G36" s="192"/>
      <c r="H36" s="192"/>
      <c r="I36" s="192"/>
      <c r="J36" s="192"/>
      <c r="K36" s="192"/>
      <c r="L36" s="192"/>
      <c r="M36" s="193"/>
    </row>
    <row r="37" spans="1:13" x14ac:dyDescent="0.25">
      <c r="A37" s="48" t="s">
        <v>146</v>
      </c>
      <c r="B37" s="107">
        <v>4</v>
      </c>
      <c r="C37" s="171" t="s">
        <v>957</v>
      </c>
      <c r="D37" s="171"/>
      <c r="F37" s="191"/>
      <c r="G37" s="192"/>
      <c r="H37" s="192"/>
      <c r="I37" s="192"/>
      <c r="J37" s="192"/>
      <c r="K37" s="192"/>
      <c r="L37" s="192"/>
      <c r="M37" s="193"/>
    </row>
    <row r="38" spans="1:13" x14ac:dyDescent="0.25">
      <c r="A38" s="48" t="s">
        <v>147</v>
      </c>
      <c r="B38" s="107">
        <v>4.5</v>
      </c>
      <c r="C38" s="171" t="s">
        <v>958</v>
      </c>
      <c r="D38" s="171"/>
      <c r="F38" s="191"/>
      <c r="G38" s="192"/>
      <c r="H38" s="192"/>
      <c r="I38" s="192"/>
      <c r="J38" s="192"/>
      <c r="K38" s="192"/>
      <c r="L38" s="192"/>
      <c r="M38" s="193"/>
    </row>
    <row r="39" spans="1:13" x14ac:dyDescent="0.25">
      <c r="A39" s="48" t="s">
        <v>148</v>
      </c>
      <c r="B39" s="107">
        <v>4.5</v>
      </c>
      <c r="C39" s="171" t="s">
        <v>959</v>
      </c>
      <c r="D39" s="171"/>
      <c r="F39" s="191"/>
      <c r="G39" s="192"/>
      <c r="H39" s="192"/>
      <c r="I39" s="192"/>
      <c r="J39" s="192"/>
      <c r="K39" s="192"/>
      <c r="L39" s="192"/>
      <c r="M39" s="193"/>
    </row>
    <row r="40" spans="1:13" ht="17.25" x14ac:dyDescent="0.4">
      <c r="A40" s="52" t="s">
        <v>149</v>
      </c>
      <c r="B40" s="108">
        <v>4</v>
      </c>
      <c r="C40" s="171" t="s">
        <v>960</v>
      </c>
      <c r="D40" s="171"/>
      <c r="F40" s="191"/>
      <c r="G40" s="192"/>
      <c r="H40" s="192"/>
      <c r="I40" s="192"/>
      <c r="J40" s="192"/>
      <c r="K40" s="192"/>
      <c r="L40" s="192"/>
      <c r="M40" s="193"/>
    </row>
    <row r="41" spans="1:13" x14ac:dyDescent="0.25">
      <c r="F41" s="191"/>
      <c r="G41" s="192"/>
      <c r="H41" s="192"/>
      <c r="I41" s="192"/>
      <c r="J41" s="192"/>
      <c r="K41" s="192"/>
      <c r="L41" s="192"/>
      <c r="M41" s="193"/>
    </row>
    <row r="42" spans="1:13" x14ac:dyDescent="0.25">
      <c r="F42" s="191"/>
      <c r="G42" s="192"/>
      <c r="H42" s="192"/>
      <c r="I42" s="192"/>
      <c r="J42" s="192"/>
      <c r="K42" s="192"/>
      <c r="L42" s="192"/>
      <c r="M42" s="193"/>
    </row>
    <row r="43" spans="1:13" x14ac:dyDescent="0.25">
      <c r="F43" s="191"/>
      <c r="G43" s="192"/>
      <c r="H43" s="192"/>
      <c r="I43" s="192"/>
      <c r="J43" s="192"/>
      <c r="K43" s="192"/>
      <c r="L43" s="192"/>
      <c r="M43" s="193"/>
    </row>
    <row r="44" spans="1:13" x14ac:dyDescent="0.25">
      <c r="F44" s="191"/>
      <c r="G44" s="192"/>
      <c r="H44" s="192"/>
      <c r="I44" s="192"/>
      <c r="J44" s="192"/>
      <c r="K44" s="192"/>
      <c r="L44" s="192"/>
      <c r="M44" s="193"/>
    </row>
    <row r="45" spans="1:13" x14ac:dyDescent="0.25">
      <c r="F45" s="191"/>
      <c r="G45" s="192"/>
      <c r="H45" s="192"/>
      <c r="I45" s="192"/>
      <c r="J45" s="192"/>
      <c r="K45" s="192"/>
      <c r="L45" s="192"/>
      <c r="M45" s="193"/>
    </row>
    <row r="46" spans="1:13" x14ac:dyDescent="0.25">
      <c r="F46" s="191"/>
      <c r="G46" s="192"/>
      <c r="H46" s="192"/>
      <c r="I46" s="192"/>
      <c r="J46" s="192"/>
      <c r="K46" s="192"/>
      <c r="L46" s="192"/>
      <c r="M46" s="193"/>
    </row>
    <row r="47" spans="1:13" x14ac:dyDescent="0.25">
      <c r="F47" s="191"/>
      <c r="G47" s="192"/>
      <c r="H47" s="192"/>
      <c r="I47" s="192"/>
      <c r="J47" s="192"/>
      <c r="K47" s="192"/>
      <c r="L47" s="192"/>
      <c r="M47" s="193"/>
    </row>
    <row r="48" spans="1:13" x14ac:dyDescent="0.25">
      <c r="F48" s="191"/>
      <c r="G48" s="192"/>
      <c r="H48" s="192"/>
      <c r="I48" s="192"/>
      <c r="J48" s="192"/>
      <c r="K48" s="192"/>
      <c r="L48" s="192"/>
      <c r="M48" s="193"/>
    </row>
    <row r="49" spans="6:13" x14ac:dyDescent="0.25">
      <c r="F49" s="191"/>
      <c r="G49" s="192"/>
      <c r="H49" s="192"/>
      <c r="I49" s="192"/>
      <c r="J49" s="192"/>
      <c r="K49" s="192"/>
      <c r="L49" s="192"/>
      <c r="M49" s="193"/>
    </row>
    <row r="50" spans="6:13" x14ac:dyDescent="0.25">
      <c r="F50" s="191"/>
      <c r="G50" s="192"/>
      <c r="H50" s="192"/>
      <c r="I50" s="192"/>
      <c r="J50" s="192"/>
      <c r="K50" s="192"/>
      <c r="L50" s="192"/>
      <c r="M50" s="193"/>
    </row>
    <row r="51" spans="6:13" x14ac:dyDescent="0.25">
      <c r="F51" s="191"/>
      <c r="G51" s="192"/>
      <c r="H51" s="192"/>
      <c r="I51" s="192"/>
      <c r="J51" s="192"/>
      <c r="K51" s="192"/>
      <c r="L51" s="192"/>
      <c r="M51" s="193"/>
    </row>
    <row r="52" spans="6:13" x14ac:dyDescent="0.25">
      <c r="F52" s="191"/>
      <c r="G52" s="192"/>
      <c r="H52" s="192"/>
      <c r="I52" s="192"/>
      <c r="J52" s="192"/>
      <c r="K52" s="192"/>
      <c r="L52" s="192"/>
      <c r="M52" s="193"/>
    </row>
    <row r="53" spans="6:13" x14ac:dyDescent="0.25">
      <c r="F53" s="191"/>
      <c r="G53" s="192"/>
      <c r="H53" s="192"/>
      <c r="I53" s="192"/>
      <c r="J53" s="192"/>
      <c r="K53" s="192"/>
      <c r="L53" s="192"/>
      <c r="M53" s="193"/>
    </row>
    <row r="54" spans="6:13" x14ac:dyDescent="0.25">
      <c r="F54" s="191"/>
      <c r="G54" s="192"/>
      <c r="H54" s="192"/>
      <c r="I54" s="192"/>
      <c r="J54" s="192"/>
      <c r="K54" s="192"/>
      <c r="L54" s="192"/>
      <c r="M54" s="193"/>
    </row>
    <row r="55" spans="6:13" x14ac:dyDescent="0.25">
      <c r="F55" s="191"/>
      <c r="G55" s="192"/>
      <c r="H55" s="192"/>
      <c r="I55" s="192"/>
      <c r="J55" s="192"/>
      <c r="K55" s="192"/>
      <c r="L55" s="192"/>
      <c r="M55" s="193"/>
    </row>
    <row r="56" spans="6:13" x14ac:dyDescent="0.25">
      <c r="F56" s="191"/>
      <c r="G56" s="192"/>
      <c r="H56" s="192"/>
      <c r="I56" s="192"/>
      <c r="J56" s="192"/>
      <c r="K56" s="192"/>
      <c r="L56" s="192"/>
      <c r="M56" s="193"/>
    </row>
    <row r="57" spans="6:13" x14ac:dyDescent="0.25">
      <c r="F57" s="191"/>
      <c r="G57" s="192"/>
      <c r="H57" s="192"/>
      <c r="I57" s="192"/>
      <c r="J57" s="192"/>
      <c r="K57" s="192"/>
      <c r="L57" s="192"/>
      <c r="M57" s="193"/>
    </row>
    <row r="58" spans="6:13" x14ac:dyDescent="0.25">
      <c r="F58" s="191"/>
      <c r="G58" s="192"/>
      <c r="H58" s="192"/>
      <c r="I58" s="192"/>
      <c r="J58" s="192"/>
      <c r="K58" s="192"/>
      <c r="L58" s="192"/>
      <c r="M58" s="193"/>
    </row>
    <row r="59" spans="6:13" x14ac:dyDescent="0.25">
      <c r="F59" s="191"/>
      <c r="G59" s="192"/>
      <c r="H59" s="192"/>
      <c r="I59" s="192"/>
      <c r="J59" s="192"/>
      <c r="K59" s="192"/>
      <c r="L59" s="192"/>
      <c r="M59" s="193"/>
    </row>
    <row r="60" spans="6:13" x14ac:dyDescent="0.25">
      <c r="F60" s="194"/>
      <c r="G60" s="195"/>
      <c r="H60" s="195"/>
      <c r="I60" s="195"/>
      <c r="J60" s="195"/>
      <c r="K60" s="195"/>
      <c r="L60" s="195"/>
      <c r="M60" s="196"/>
    </row>
  </sheetData>
  <mergeCells count="30">
    <mergeCell ref="F29:M60"/>
    <mergeCell ref="C39:D39"/>
    <mergeCell ref="C40:D40"/>
    <mergeCell ref="C34:D34"/>
    <mergeCell ref="C35:D35"/>
    <mergeCell ref="C36:D36"/>
    <mergeCell ref="C37:D37"/>
    <mergeCell ref="C38:D38"/>
    <mergeCell ref="C29:D29"/>
    <mergeCell ref="C30:D30"/>
    <mergeCell ref="C31:D31"/>
    <mergeCell ref="C32:D32"/>
    <mergeCell ref="C33:D33"/>
    <mergeCell ref="C26:D26"/>
    <mergeCell ref="C27:D27"/>
    <mergeCell ref="C28:D28"/>
    <mergeCell ref="F24:L24"/>
    <mergeCell ref="C21:D21"/>
    <mergeCell ref="C22:D22"/>
    <mergeCell ref="C23:D23"/>
    <mergeCell ref="C24:D24"/>
    <mergeCell ref="C25:D25"/>
    <mergeCell ref="F22:L22"/>
    <mergeCell ref="F25:F27"/>
    <mergeCell ref="G25:M27"/>
    <mergeCell ref="F19:M19"/>
    <mergeCell ref="C20:D20"/>
    <mergeCell ref="F20:L20"/>
    <mergeCell ref="F21:L21"/>
    <mergeCell ref="F23:L23"/>
  </mergeCells>
  <pageMargins left="0.7" right="0.7" top="0.75" bottom="0.75" header="0.3" footer="0.3"/>
  <pageSetup scale="75" fitToHeight="0" orientation="landscape"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0"/>
  <sheetViews>
    <sheetView topLeftCell="A25" workbookViewId="0">
      <selection activeCell="A51" sqref="A51"/>
    </sheetView>
  </sheetViews>
  <sheetFormatPr defaultColWidth="175.42578125" defaultRowHeight="15" x14ac:dyDescent="0.25"/>
  <cols>
    <col min="1" max="16384" width="175.42578125" style="64"/>
  </cols>
  <sheetData>
    <row r="1" spans="1:15" x14ac:dyDescent="0.25">
      <c r="A1" s="63" t="s">
        <v>86</v>
      </c>
    </row>
    <row r="3" spans="1:15" x14ac:dyDescent="0.25">
      <c r="A3" s="65" t="s">
        <v>98</v>
      </c>
      <c r="B3" s="66"/>
      <c r="N3" s="66"/>
      <c r="O3" s="62"/>
    </row>
    <row r="4" spans="1:15" x14ac:dyDescent="0.25">
      <c r="A4" s="62" t="s">
        <v>869</v>
      </c>
      <c r="B4" s="62" t="s">
        <v>201</v>
      </c>
      <c r="N4" s="62" t="s">
        <v>201</v>
      </c>
      <c r="O4" s="62" t="s">
        <v>201</v>
      </c>
    </row>
    <row r="5" spans="1:15" x14ac:dyDescent="0.25">
      <c r="A5" s="62" t="s">
        <v>898</v>
      </c>
      <c r="B5" s="62"/>
      <c r="N5" s="62" t="s">
        <v>201</v>
      </c>
      <c r="O5" s="62" t="s">
        <v>201</v>
      </c>
    </row>
    <row r="6" spans="1:15" x14ac:dyDescent="0.25">
      <c r="A6" s="66" t="s">
        <v>201</v>
      </c>
      <c r="B6" s="66" t="s">
        <v>201</v>
      </c>
      <c r="M6" s="66" t="s">
        <v>201</v>
      </c>
      <c r="N6" s="66" t="s">
        <v>201</v>
      </c>
      <c r="O6" s="66" t="s">
        <v>201</v>
      </c>
    </row>
    <row r="7" spans="1:15" x14ac:dyDescent="0.25">
      <c r="A7" s="65" t="s">
        <v>137</v>
      </c>
      <c r="B7" s="62" t="s">
        <v>201</v>
      </c>
      <c r="M7" s="62" t="s">
        <v>201</v>
      </c>
      <c r="N7" s="62" t="s">
        <v>201</v>
      </c>
      <c r="O7" s="62" t="s">
        <v>201</v>
      </c>
    </row>
    <row r="8" spans="1:15" x14ac:dyDescent="0.25">
      <c r="A8" s="62" t="s">
        <v>892</v>
      </c>
      <c r="B8" s="66" t="s">
        <v>201</v>
      </c>
      <c r="M8" s="66" t="s">
        <v>201</v>
      </c>
      <c r="N8" s="66" t="s">
        <v>201</v>
      </c>
      <c r="O8" s="66" t="s">
        <v>201</v>
      </c>
    </row>
    <row r="9" spans="1:15" s="62" customFormat="1" x14ac:dyDescent="0.25">
      <c r="A9" s="62" t="s">
        <v>201</v>
      </c>
      <c r="B9" s="62" t="s">
        <v>201</v>
      </c>
      <c r="M9" s="62" t="s">
        <v>201</v>
      </c>
      <c r="N9" s="62" t="s">
        <v>201</v>
      </c>
      <c r="O9" s="62" t="s">
        <v>201</v>
      </c>
    </row>
    <row r="10" spans="1:15" s="62" customFormat="1" x14ac:dyDescent="0.25">
      <c r="A10" s="65" t="s">
        <v>138</v>
      </c>
      <c r="B10" s="66" t="s">
        <v>201</v>
      </c>
      <c r="M10" s="66" t="s">
        <v>201</v>
      </c>
      <c r="N10" s="66" t="s">
        <v>201</v>
      </c>
      <c r="O10" s="66" t="s">
        <v>201</v>
      </c>
    </row>
    <row r="11" spans="1:15" s="62" customFormat="1" x14ac:dyDescent="0.25">
      <c r="A11" s="62" t="s">
        <v>872</v>
      </c>
      <c r="B11" s="62" t="s">
        <v>201</v>
      </c>
      <c r="L11" s="62" t="s">
        <v>201</v>
      </c>
      <c r="M11" s="62" t="s">
        <v>201</v>
      </c>
      <c r="N11" s="62" t="s">
        <v>201</v>
      </c>
      <c r="O11" s="62" t="s">
        <v>201</v>
      </c>
    </row>
    <row r="12" spans="1:15" s="62" customFormat="1" x14ac:dyDescent="0.25">
      <c r="A12" s="62" t="s">
        <v>201</v>
      </c>
      <c r="B12" s="66" t="s">
        <v>201</v>
      </c>
      <c r="L12" s="66" t="s">
        <v>201</v>
      </c>
      <c r="M12" s="66" t="s">
        <v>201</v>
      </c>
      <c r="N12" s="66" t="s">
        <v>201</v>
      </c>
      <c r="O12" s="66" t="s">
        <v>201</v>
      </c>
    </row>
    <row r="13" spans="1:15" s="62" customFormat="1" x14ac:dyDescent="0.25">
      <c r="A13" s="65" t="s">
        <v>139</v>
      </c>
      <c r="B13" s="62" t="s">
        <v>201</v>
      </c>
      <c r="L13" s="62" t="s">
        <v>201</v>
      </c>
      <c r="M13" s="62" t="s">
        <v>201</v>
      </c>
      <c r="N13" s="62" t="s">
        <v>201</v>
      </c>
      <c r="O13" s="62" t="s">
        <v>201</v>
      </c>
    </row>
    <row r="14" spans="1:15" x14ac:dyDescent="0.25">
      <c r="A14" s="62" t="s">
        <v>860</v>
      </c>
      <c r="B14" s="66" t="s">
        <v>201</v>
      </c>
      <c r="L14" s="66" t="s">
        <v>201</v>
      </c>
      <c r="M14" s="66" t="s">
        <v>201</v>
      </c>
      <c r="N14" s="66" t="s">
        <v>201</v>
      </c>
      <c r="O14" s="66" t="s">
        <v>201</v>
      </c>
    </row>
    <row r="15" spans="1:15" ht="30" x14ac:dyDescent="0.25">
      <c r="A15" s="62" t="s">
        <v>862</v>
      </c>
      <c r="B15" s="62" t="s">
        <v>201</v>
      </c>
      <c r="L15" s="62" t="s">
        <v>201</v>
      </c>
      <c r="M15" s="62" t="s">
        <v>201</v>
      </c>
      <c r="N15" s="62" t="s">
        <v>201</v>
      </c>
      <c r="O15" s="62" t="s">
        <v>201</v>
      </c>
    </row>
    <row r="16" spans="1:15" s="62" customFormat="1" x14ac:dyDescent="0.25">
      <c r="A16" s="66" t="s">
        <v>868</v>
      </c>
      <c r="B16" s="66" t="s">
        <v>201</v>
      </c>
      <c r="L16" s="66" t="s">
        <v>201</v>
      </c>
      <c r="M16" s="66" t="s">
        <v>201</v>
      </c>
      <c r="N16" s="66" t="s">
        <v>201</v>
      </c>
      <c r="O16" s="66" t="s">
        <v>201</v>
      </c>
    </row>
    <row r="17" spans="1:15" s="62" customFormat="1" x14ac:dyDescent="0.25">
      <c r="A17" s="62" t="s">
        <v>878</v>
      </c>
      <c r="B17" s="62" t="s">
        <v>201</v>
      </c>
      <c r="L17" s="62" t="s">
        <v>201</v>
      </c>
      <c r="M17" s="62" t="s">
        <v>201</v>
      </c>
      <c r="N17" s="62" t="s">
        <v>201</v>
      </c>
      <c r="O17" s="62" t="s">
        <v>201</v>
      </c>
    </row>
    <row r="18" spans="1:15" s="62" customFormat="1" x14ac:dyDescent="0.25">
      <c r="A18" s="66" t="s">
        <v>881</v>
      </c>
      <c r="B18" s="66" t="s">
        <v>201</v>
      </c>
      <c r="L18" s="66" t="s">
        <v>201</v>
      </c>
      <c r="M18" s="66" t="s">
        <v>201</v>
      </c>
      <c r="N18" s="66" t="s">
        <v>201</v>
      </c>
      <c r="O18" s="66" t="s">
        <v>201</v>
      </c>
    </row>
    <row r="19" spans="1:15" s="62" customFormat="1" x14ac:dyDescent="0.25">
      <c r="A19" s="62" t="s">
        <v>899</v>
      </c>
      <c r="B19" s="62" t="s">
        <v>201</v>
      </c>
      <c r="L19" s="62" t="s">
        <v>201</v>
      </c>
      <c r="M19" s="62" t="s">
        <v>201</v>
      </c>
      <c r="N19" s="62" t="s">
        <v>201</v>
      </c>
      <c r="O19" s="62" t="s">
        <v>201</v>
      </c>
    </row>
    <row r="20" spans="1:15" s="62" customFormat="1" x14ac:dyDescent="0.25">
      <c r="A20" s="66" t="s">
        <v>201</v>
      </c>
      <c r="B20" s="66" t="s">
        <v>201</v>
      </c>
      <c r="L20" s="66" t="s">
        <v>201</v>
      </c>
      <c r="M20" s="66" t="s">
        <v>201</v>
      </c>
      <c r="N20" s="66" t="s">
        <v>201</v>
      </c>
      <c r="O20" s="66" t="s">
        <v>201</v>
      </c>
    </row>
    <row r="21" spans="1:15" s="62" customFormat="1" x14ac:dyDescent="0.25">
      <c r="A21" s="65" t="s">
        <v>140</v>
      </c>
      <c r="B21" s="62" t="s">
        <v>201</v>
      </c>
      <c r="L21" s="62" t="s">
        <v>201</v>
      </c>
      <c r="M21" s="62" t="s">
        <v>201</v>
      </c>
      <c r="N21" s="62" t="s">
        <v>201</v>
      </c>
      <c r="O21" s="62" t="s">
        <v>201</v>
      </c>
    </row>
    <row r="22" spans="1:15" s="62" customFormat="1" x14ac:dyDescent="0.25">
      <c r="A22" s="62" t="s">
        <v>904</v>
      </c>
      <c r="B22" s="66" t="s">
        <v>201</v>
      </c>
      <c r="L22" s="66" t="s">
        <v>201</v>
      </c>
      <c r="M22" s="66" t="s">
        <v>201</v>
      </c>
      <c r="N22" s="66" t="s">
        <v>201</v>
      </c>
      <c r="O22" s="66" t="s">
        <v>201</v>
      </c>
    </row>
    <row r="23" spans="1:15" s="62" customFormat="1" x14ac:dyDescent="0.25">
      <c r="A23" s="62" t="s">
        <v>201</v>
      </c>
      <c r="B23" s="62" t="s">
        <v>201</v>
      </c>
      <c r="L23" s="62" t="s">
        <v>201</v>
      </c>
      <c r="M23" s="62" t="s">
        <v>201</v>
      </c>
      <c r="N23" s="62" t="s">
        <v>201</v>
      </c>
      <c r="O23" s="62" t="s">
        <v>201</v>
      </c>
    </row>
    <row r="24" spans="1:15" s="62" customFormat="1" x14ac:dyDescent="0.25">
      <c r="A24" s="65" t="s">
        <v>141</v>
      </c>
      <c r="B24" s="66" t="s">
        <v>201</v>
      </c>
      <c r="L24" s="66" t="s">
        <v>201</v>
      </c>
      <c r="M24" s="66" t="s">
        <v>201</v>
      </c>
      <c r="N24" s="66" t="s">
        <v>201</v>
      </c>
      <c r="O24" s="66" t="s">
        <v>201</v>
      </c>
    </row>
    <row r="25" spans="1:15" x14ac:dyDescent="0.25">
      <c r="A25" s="62" t="s">
        <v>855</v>
      </c>
      <c r="B25" s="62" t="s">
        <v>201</v>
      </c>
      <c r="L25" s="62" t="s">
        <v>201</v>
      </c>
      <c r="M25" s="62" t="s">
        <v>201</v>
      </c>
      <c r="N25" s="62" t="s">
        <v>201</v>
      </c>
      <c r="O25" s="62" t="s">
        <v>201</v>
      </c>
    </row>
    <row r="26" spans="1:15" x14ac:dyDescent="0.25">
      <c r="A26" s="62" t="s">
        <v>861</v>
      </c>
      <c r="B26" s="66" t="s">
        <v>201</v>
      </c>
      <c r="L26" s="66" t="s">
        <v>201</v>
      </c>
      <c r="M26" s="66" t="s">
        <v>201</v>
      </c>
      <c r="N26" s="66" t="s">
        <v>201</v>
      </c>
      <c r="O26" s="66" t="s">
        <v>201</v>
      </c>
    </row>
    <row r="27" spans="1:15" s="62" customFormat="1" x14ac:dyDescent="0.25">
      <c r="A27" s="66" t="s">
        <v>867</v>
      </c>
      <c r="B27" s="62" t="s">
        <v>201</v>
      </c>
      <c r="K27" s="62" t="s">
        <v>201</v>
      </c>
      <c r="L27" s="62" t="s">
        <v>201</v>
      </c>
      <c r="M27" s="62" t="s">
        <v>201</v>
      </c>
      <c r="N27" s="62" t="s">
        <v>201</v>
      </c>
      <c r="O27" s="62" t="s">
        <v>201</v>
      </c>
    </row>
    <row r="28" spans="1:15" s="62" customFormat="1" x14ac:dyDescent="0.25">
      <c r="A28" s="62" t="s">
        <v>870</v>
      </c>
      <c r="B28" s="66" t="s">
        <v>201</v>
      </c>
      <c r="K28" s="66" t="s">
        <v>201</v>
      </c>
      <c r="L28" s="66" t="s">
        <v>201</v>
      </c>
      <c r="M28" s="66" t="s">
        <v>201</v>
      </c>
      <c r="N28" s="66" t="s">
        <v>201</v>
      </c>
      <c r="O28" s="66" t="s">
        <v>201</v>
      </c>
    </row>
    <row r="29" spans="1:15" s="62" customFormat="1" x14ac:dyDescent="0.25">
      <c r="A29" s="66" t="s">
        <v>875</v>
      </c>
      <c r="B29" s="62" t="s">
        <v>201</v>
      </c>
      <c r="K29" s="62" t="s">
        <v>201</v>
      </c>
      <c r="L29" s="62" t="s">
        <v>201</v>
      </c>
      <c r="M29" s="62" t="s">
        <v>201</v>
      </c>
      <c r="N29" s="62" t="s">
        <v>201</v>
      </c>
      <c r="O29" s="62" t="s">
        <v>201</v>
      </c>
    </row>
    <row r="30" spans="1:15" s="62" customFormat="1" x14ac:dyDescent="0.25">
      <c r="A30" s="62" t="s">
        <v>882</v>
      </c>
      <c r="B30" s="66" t="s">
        <v>201</v>
      </c>
      <c r="K30" s="66" t="s">
        <v>201</v>
      </c>
      <c r="L30" s="66" t="s">
        <v>201</v>
      </c>
      <c r="M30" s="66" t="s">
        <v>201</v>
      </c>
      <c r="N30" s="66" t="s">
        <v>201</v>
      </c>
      <c r="O30" s="66" t="s">
        <v>201</v>
      </c>
    </row>
    <row r="31" spans="1:15" s="62" customFormat="1" x14ac:dyDescent="0.25">
      <c r="A31" s="66" t="s">
        <v>901</v>
      </c>
      <c r="B31" s="62" t="s">
        <v>201</v>
      </c>
      <c r="K31" s="62" t="s">
        <v>201</v>
      </c>
      <c r="L31" s="62" t="s">
        <v>201</v>
      </c>
      <c r="M31" s="62" t="s">
        <v>201</v>
      </c>
      <c r="N31" s="62" t="s">
        <v>201</v>
      </c>
      <c r="O31" s="62" t="s">
        <v>201</v>
      </c>
    </row>
    <row r="32" spans="1:15" s="62" customFormat="1" x14ac:dyDescent="0.25">
      <c r="A32" s="62" t="s">
        <v>201</v>
      </c>
      <c r="B32" s="98" t="s">
        <v>201</v>
      </c>
      <c r="K32" s="98" t="s">
        <v>201</v>
      </c>
      <c r="L32" s="98" t="s">
        <v>201</v>
      </c>
      <c r="M32" s="98" t="s">
        <v>201</v>
      </c>
      <c r="N32" s="98" t="s">
        <v>201</v>
      </c>
      <c r="O32" s="98" t="s">
        <v>201</v>
      </c>
    </row>
    <row r="33" spans="1:15" s="62" customFormat="1" x14ac:dyDescent="0.25">
      <c r="A33" s="65" t="s">
        <v>142</v>
      </c>
      <c r="B33" s="98" t="s">
        <v>201</v>
      </c>
      <c r="K33" s="98" t="s">
        <v>201</v>
      </c>
      <c r="L33" s="98" t="s">
        <v>201</v>
      </c>
      <c r="M33" s="98" t="s">
        <v>201</v>
      </c>
      <c r="N33" s="98" t="s">
        <v>201</v>
      </c>
      <c r="O33" s="98" t="s">
        <v>201</v>
      </c>
    </row>
    <row r="34" spans="1:15" x14ac:dyDescent="0.25">
      <c r="A34" s="62" t="s">
        <v>856</v>
      </c>
      <c r="B34" s="98" t="s">
        <v>201</v>
      </c>
      <c r="K34" s="98" t="s">
        <v>201</v>
      </c>
      <c r="L34" s="98" t="s">
        <v>201</v>
      </c>
      <c r="M34" s="98" t="s">
        <v>201</v>
      </c>
      <c r="N34" s="98" t="s">
        <v>201</v>
      </c>
      <c r="O34" s="98" t="s">
        <v>201</v>
      </c>
    </row>
    <row r="35" spans="1:15" x14ac:dyDescent="0.25">
      <c r="A35" s="62" t="s">
        <v>858</v>
      </c>
      <c r="B35" s="98" t="s">
        <v>201</v>
      </c>
      <c r="J35" s="98" t="s">
        <v>201</v>
      </c>
      <c r="K35" s="98" t="s">
        <v>201</v>
      </c>
      <c r="L35" s="98" t="s">
        <v>201</v>
      </c>
      <c r="M35" s="98" t="s">
        <v>201</v>
      </c>
      <c r="N35" s="98" t="s">
        <v>201</v>
      </c>
      <c r="O35" s="98" t="s">
        <v>201</v>
      </c>
    </row>
    <row r="36" spans="1:15" s="62" customFormat="1" x14ac:dyDescent="0.25">
      <c r="A36" s="66" t="s">
        <v>877</v>
      </c>
      <c r="B36" s="98" t="s">
        <v>201</v>
      </c>
      <c r="J36" s="98" t="s">
        <v>201</v>
      </c>
      <c r="K36" s="98" t="s">
        <v>201</v>
      </c>
      <c r="L36" s="98" t="s">
        <v>201</v>
      </c>
      <c r="M36" s="98" t="s">
        <v>201</v>
      </c>
      <c r="N36" s="98" t="s">
        <v>201</v>
      </c>
      <c r="O36" s="98" t="s">
        <v>201</v>
      </c>
    </row>
    <row r="37" spans="1:15" s="62" customFormat="1" x14ac:dyDescent="0.25">
      <c r="A37" s="62" t="s">
        <v>884</v>
      </c>
      <c r="B37" s="98" t="s">
        <v>201</v>
      </c>
      <c r="J37" s="98" t="s">
        <v>201</v>
      </c>
      <c r="K37" s="98" t="s">
        <v>201</v>
      </c>
      <c r="L37" s="98" t="s">
        <v>201</v>
      </c>
      <c r="M37" s="98" t="s">
        <v>201</v>
      </c>
      <c r="N37" s="98" t="s">
        <v>201</v>
      </c>
      <c r="O37" s="98" t="s">
        <v>201</v>
      </c>
    </row>
    <row r="38" spans="1:15" s="62" customFormat="1" x14ac:dyDescent="0.25">
      <c r="A38" s="66" t="s">
        <v>890</v>
      </c>
      <c r="B38" s="98" t="s">
        <v>201</v>
      </c>
      <c r="J38" s="98" t="s">
        <v>201</v>
      </c>
      <c r="K38" s="98" t="s">
        <v>201</v>
      </c>
      <c r="L38" s="98" t="s">
        <v>201</v>
      </c>
      <c r="M38" s="98" t="s">
        <v>201</v>
      </c>
      <c r="N38" s="98" t="s">
        <v>201</v>
      </c>
      <c r="O38" s="98" t="s">
        <v>201</v>
      </c>
    </row>
    <row r="39" spans="1:15" s="62" customFormat="1" x14ac:dyDescent="0.25">
      <c r="A39" s="62" t="s">
        <v>329</v>
      </c>
      <c r="B39" s="98" t="s">
        <v>201</v>
      </c>
      <c r="J39" s="98" t="s">
        <v>201</v>
      </c>
      <c r="K39" s="98" t="s">
        <v>201</v>
      </c>
      <c r="L39" s="98" t="s">
        <v>201</v>
      </c>
      <c r="M39" s="98" t="s">
        <v>201</v>
      </c>
      <c r="N39" s="98" t="s">
        <v>201</v>
      </c>
      <c r="O39" s="98" t="s">
        <v>201</v>
      </c>
    </row>
    <row r="40" spans="1:15" s="62" customFormat="1" x14ac:dyDescent="0.25">
      <c r="A40" s="66" t="s">
        <v>897</v>
      </c>
      <c r="B40" s="98" t="s">
        <v>201</v>
      </c>
      <c r="J40" s="98" t="s">
        <v>201</v>
      </c>
      <c r="K40" s="98" t="s">
        <v>201</v>
      </c>
      <c r="L40" s="98" t="s">
        <v>201</v>
      </c>
      <c r="M40" s="98" t="s">
        <v>201</v>
      </c>
      <c r="N40" s="98" t="s">
        <v>201</v>
      </c>
      <c r="O40" s="98" t="s">
        <v>201</v>
      </c>
    </row>
    <row r="41" spans="1:15" x14ac:dyDescent="0.25">
      <c r="A41" s="62" t="s">
        <v>201</v>
      </c>
      <c r="B41" s="98" t="s">
        <v>201</v>
      </c>
      <c r="J41" s="98" t="s">
        <v>201</v>
      </c>
      <c r="K41" s="98" t="s">
        <v>201</v>
      </c>
      <c r="L41" s="98" t="s">
        <v>201</v>
      </c>
      <c r="M41" s="98" t="s">
        <v>201</v>
      </c>
      <c r="N41" s="98" t="s">
        <v>201</v>
      </c>
      <c r="O41" s="98" t="s">
        <v>201</v>
      </c>
    </row>
    <row r="42" spans="1:15" x14ac:dyDescent="0.25">
      <c r="A42" s="65" t="s">
        <v>143</v>
      </c>
      <c r="B42" s="98" t="s">
        <v>201</v>
      </c>
      <c r="I42" s="98" t="s">
        <v>201</v>
      </c>
      <c r="J42" s="98" t="s">
        <v>201</v>
      </c>
      <c r="K42" s="98" t="s">
        <v>201</v>
      </c>
      <c r="L42" s="98" t="s">
        <v>201</v>
      </c>
      <c r="M42" s="98" t="s">
        <v>201</v>
      </c>
      <c r="N42" s="98" t="s">
        <v>201</v>
      </c>
      <c r="O42" s="98" t="s">
        <v>201</v>
      </c>
    </row>
    <row r="43" spans="1:15" s="62" customFormat="1" x14ac:dyDescent="0.25">
      <c r="A43" s="62" t="s">
        <v>865</v>
      </c>
      <c r="B43" s="98"/>
      <c r="I43" s="98"/>
      <c r="J43" s="98"/>
      <c r="K43" s="98"/>
      <c r="L43" s="98"/>
      <c r="M43" s="98"/>
      <c r="N43" s="98"/>
      <c r="O43" s="98"/>
    </row>
    <row r="44" spans="1:15" s="62" customFormat="1" x14ac:dyDescent="0.25">
      <c r="A44" s="62" t="s">
        <v>883</v>
      </c>
    </row>
    <row r="45" spans="1:15" s="62" customFormat="1" x14ac:dyDescent="0.25">
      <c r="A45" s="66" t="s">
        <v>885</v>
      </c>
    </row>
    <row r="46" spans="1:15" s="62" customFormat="1" x14ac:dyDescent="0.25">
      <c r="A46" s="62" t="s">
        <v>896</v>
      </c>
    </row>
    <row r="47" spans="1:15" s="62" customFormat="1" x14ac:dyDescent="0.25">
      <c r="A47" s="66" t="s">
        <v>903</v>
      </c>
    </row>
    <row r="48" spans="1:15" s="62" customFormat="1" x14ac:dyDescent="0.25">
      <c r="A48" s="62" t="s">
        <v>201</v>
      </c>
    </row>
    <row r="49" spans="1:1" x14ac:dyDescent="0.25">
      <c r="A49" s="65" t="s">
        <v>144</v>
      </c>
    </row>
    <row r="50" spans="1:1" x14ac:dyDescent="0.25">
      <c r="A50" s="62" t="s">
        <v>859</v>
      </c>
    </row>
    <row r="51" spans="1:1" x14ac:dyDescent="0.25">
      <c r="A51" s="62" t="s">
        <v>863</v>
      </c>
    </row>
    <row r="52" spans="1:1" x14ac:dyDescent="0.25">
      <c r="A52" s="66"/>
    </row>
    <row r="53" spans="1:1" x14ac:dyDescent="0.25">
      <c r="A53" s="62" t="s">
        <v>888</v>
      </c>
    </row>
    <row r="54" spans="1:1" ht="30" x14ac:dyDescent="0.25">
      <c r="A54" s="66" t="s">
        <v>894</v>
      </c>
    </row>
    <row r="55" spans="1:1" x14ac:dyDescent="0.25">
      <c r="A55" s="62" t="s">
        <v>305</v>
      </c>
    </row>
    <row r="56" spans="1:1" x14ac:dyDescent="0.25">
      <c r="A56" s="66" t="s">
        <v>201</v>
      </c>
    </row>
    <row r="57" spans="1:1" x14ac:dyDescent="0.25">
      <c r="A57" s="65" t="s">
        <v>145</v>
      </c>
    </row>
    <row r="58" spans="1:1" x14ac:dyDescent="0.25">
      <c r="A58" s="62" t="s">
        <v>857</v>
      </c>
    </row>
    <row r="59" spans="1:1" x14ac:dyDescent="0.25">
      <c r="A59" s="62" t="s">
        <v>864</v>
      </c>
    </row>
    <row r="60" spans="1:1" x14ac:dyDescent="0.25">
      <c r="A60" s="66" t="s">
        <v>866</v>
      </c>
    </row>
    <row r="61" spans="1:1" x14ac:dyDescent="0.25">
      <c r="A61" s="62" t="s">
        <v>407</v>
      </c>
    </row>
    <row r="62" spans="1:1" x14ac:dyDescent="0.25">
      <c r="A62" s="66" t="s">
        <v>873</v>
      </c>
    </row>
    <row r="63" spans="1:1" x14ac:dyDescent="0.25">
      <c r="A63" s="62" t="s">
        <v>874</v>
      </c>
    </row>
    <row r="64" spans="1:1" x14ac:dyDescent="0.25">
      <c r="A64" s="66" t="s">
        <v>876</v>
      </c>
    </row>
    <row r="65" spans="1:1" x14ac:dyDescent="0.25">
      <c r="A65" s="62" t="s">
        <v>879</v>
      </c>
    </row>
    <row r="66" spans="1:1" x14ac:dyDescent="0.25">
      <c r="A66" s="66" t="s">
        <v>880</v>
      </c>
    </row>
    <row r="67" spans="1:1" x14ac:dyDescent="0.25">
      <c r="A67" s="62" t="s">
        <v>887</v>
      </c>
    </row>
    <row r="68" spans="1:1" x14ac:dyDescent="0.25">
      <c r="A68" s="66" t="s">
        <v>889</v>
      </c>
    </row>
    <row r="69" spans="1:1" x14ac:dyDescent="0.25">
      <c r="A69" s="62" t="s">
        <v>891</v>
      </c>
    </row>
    <row r="70" spans="1:1" x14ac:dyDescent="0.25">
      <c r="A70" s="66" t="s">
        <v>893</v>
      </c>
    </row>
    <row r="71" spans="1:1" x14ac:dyDescent="0.25">
      <c r="A71" s="62" t="s">
        <v>902</v>
      </c>
    </row>
    <row r="72" spans="1:1" x14ac:dyDescent="0.25">
      <c r="A72" s="66" t="s">
        <v>201</v>
      </c>
    </row>
    <row r="73" spans="1:1" x14ac:dyDescent="0.25">
      <c r="A73" s="65" t="s">
        <v>146</v>
      </c>
    </row>
    <row r="74" spans="1:1" x14ac:dyDescent="0.25">
      <c r="A74" s="62" t="s">
        <v>871</v>
      </c>
    </row>
    <row r="75" spans="1:1" x14ac:dyDescent="0.25">
      <c r="A75" s="62" t="s">
        <v>886</v>
      </c>
    </row>
    <row r="76" spans="1:1" x14ac:dyDescent="0.25">
      <c r="A76" s="66" t="s">
        <v>905</v>
      </c>
    </row>
    <row r="77" spans="1:1" x14ac:dyDescent="0.25">
      <c r="A77" s="62" t="s">
        <v>201</v>
      </c>
    </row>
    <row r="78" spans="1:1" x14ac:dyDescent="0.25">
      <c r="A78" s="65" t="s">
        <v>147</v>
      </c>
    </row>
    <row r="79" spans="1:1" x14ac:dyDescent="0.25">
      <c r="A79" s="62" t="s">
        <v>895</v>
      </c>
    </row>
    <row r="80" spans="1:1" x14ac:dyDescent="0.25">
      <c r="A80" s="62" t="s">
        <v>900</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7"/>
  <sheetViews>
    <sheetView topLeftCell="A16" workbookViewId="0">
      <selection activeCell="A18" sqref="A18:D37"/>
    </sheetView>
  </sheetViews>
  <sheetFormatPr defaultRowHeight="15" x14ac:dyDescent="0.25"/>
  <cols>
    <col min="1" max="1" width="20.42578125" style="32" customWidth="1"/>
    <col min="2" max="2" width="12.85546875" style="32" customWidth="1"/>
    <col min="3" max="3" width="11.85546875" style="32" customWidth="1"/>
    <col min="4" max="5" width="9.140625" style="32"/>
    <col min="6" max="6" width="16.85546875" style="32" customWidth="1"/>
    <col min="7" max="7" width="12.140625" style="32" customWidth="1"/>
    <col min="8" max="8" width="11.28515625" style="32" customWidth="1"/>
    <col min="9" max="15" width="9.140625" style="32"/>
    <col min="16" max="16384" width="9.140625" style="47"/>
  </cols>
  <sheetData>
    <row r="1" spans="1:8" x14ac:dyDescent="0.25">
      <c r="A1" s="20" t="s">
        <v>87</v>
      </c>
    </row>
    <row r="3" spans="1:8" x14ac:dyDescent="0.25">
      <c r="A3" s="22" t="s">
        <v>0</v>
      </c>
      <c r="B3" s="22" t="s">
        <v>1</v>
      </c>
      <c r="C3" s="22" t="s">
        <v>2</v>
      </c>
      <c r="F3" s="22" t="s">
        <v>5</v>
      </c>
      <c r="G3" s="22" t="s">
        <v>36</v>
      </c>
      <c r="H3" s="22" t="s">
        <v>37</v>
      </c>
    </row>
    <row r="4" spans="1:8" x14ac:dyDescent="0.25">
      <c r="A4" s="7" t="s">
        <v>150</v>
      </c>
      <c r="B4" s="42">
        <v>39</v>
      </c>
      <c r="C4" s="42">
        <v>0</v>
      </c>
      <c r="F4" s="7" t="s">
        <v>150</v>
      </c>
      <c r="G4" s="42">
        <v>8</v>
      </c>
      <c r="H4" s="42">
        <v>0</v>
      </c>
    </row>
    <row r="5" spans="1:8" x14ac:dyDescent="0.25">
      <c r="A5" s="7" t="s">
        <v>151</v>
      </c>
      <c r="B5" s="42">
        <v>39</v>
      </c>
      <c r="C5" s="42">
        <v>0</v>
      </c>
      <c r="F5" s="7" t="s">
        <v>151</v>
      </c>
      <c r="G5" s="42">
        <v>16</v>
      </c>
      <c r="H5" s="42">
        <v>1</v>
      </c>
    </row>
    <row r="6" spans="1:8" x14ac:dyDescent="0.25">
      <c r="A6" s="7" t="s">
        <v>152</v>
      </c>
      <c r="B6" s="42">
        <v>33</v>
      </c>
      <c r="C6" s="42">
        <v>6</v>
      </c>
      <c r="F6" s="7" t="s">
        <v>152</v>
      </c>
      <c r="G6" s="42">
        <v>0</v>
      </c>
      <c r="H6" s="42">
        <v>9</v>
      </c>
    </row>
    <row r="7" spans="1:8" x14ac:dyDescent="0.25">
      <c r="A7" s="7" t="s">
        <v>153</v>
      </c>
      <c r="B7" s="42">
        <v>37</v>
      </c>
      <c r="C7" s="42">
        <v>2</v>
      </c>
      <c r="F7" s="7" t="s">
        <v>153</v>
      </c>
      <c r="G7" s="42">
        <v>6</v>
      </c>
      <c r="H7" s="42">
        <v>0</v>
      </c>
    </row>
    <row r="8" spans="1:8" x14ac:dyDescent="0.25">
      <c r="A8" s="7" t="s">
        <v>154</v>
      </c>
      <c r="B8" s="42">
        <v>33</v>
      </c>
      <c r="C8" s="42">
        <v>6</v>
      </c>
      <c r="F8" s="7" t="s">
        <v>154</v>
      </c>
      <c r="G8" s="42">
        <v>2</v>
      </c>
      <c r="H8" s="42">
        <v>16</v>
      </c>
    </row>
    <row r="9" spans="1:8" x14ac:dyDescent="0.25">
      <c r="A9" s="7" t="s">
        <v>156</v>
      </c>
      <c r="B9" s="42">
        <v>39</v>
      </c>
      <c r="C9" s="42">
        <v>0</v>
      </c>
      <c r="F9" s="7" t="s">
        <v>156</v>
      </c>
      <c r="G9" s="42">
        <v>16</v>
      </c>
      <c r="H9" s="42">
        <v>0</v>
      </c>
    </row>
    <row r="10" spans="1:8" x14ac:dyDescent="0.25">
      <c r="A10" s="7" t="s">
        <v>157</v>
      </c>
      <c r="B10" s="42">
        <v>35</v>
      </c>
      <c r="C10" s="42">
        <v>4</v>
      </c>
      <c r="F10" s="7" t="s">
        <v>157</v>
      </c>
      <c r="G10" s="42">
        <v>2</v>
      </c>
      <c r="H10" s="42">
        <v>4</v>
      </c>
    </row>
    <row r="11" spans="1:8" x14ac:dyDescent="0.25">
      <c r="A11" s="7" t="s">
        <v>158</v>
      </c>
      <c r="B11" s="42">
        <v>38</v>
      </c>
      <c r="C11" s="42">
        <v>1</v>
      </c>
      <c r="F11" s="7" t="s">
        <v>158</v>
      </c>
      <c r="G11" s="42">
        <v>3</v>
      </c>
      <c r="H11" s="42">
        <v>10</v>
      </c>
    </row>
    <row r="12" spans="1:8" x14ac:dyDescent="0.25">
      <c r="A12" s="7" t="s">
        <v>165</v>
      </c>
      <c r="B12" s="42">
        <v>39</v>
      </c>
      <c r="C12" s="42">
        <v>0</v>
      </c>
      <c r="F12" s="7" t="s">
        <v>165</v>
      </c>
      <c r="G12" s="42">
        <v>7</v>
      </c>
      <c r="H12" s="42">
        <v>3</v>
      </c>
    </row>
    <row r="13" spans="1:8" x14ac:dyDescent="0.25">
      <c r="A13" s="7" t="s">
        <v>166</v>
      </c>
      <c r="B13" s="42">
        <v>38</v>
      </c>
      <c r="C13" s="42">
        <v>1</v>
      </c>
      <c r="F13" s="7" t="s">
        <v>166</v>
      </c>
      <c r="G13" s="42">
        <v>4</v>
      </c>
      <c r="H13" s="42">
        <v>6</v>
      </c>
    </row>
    <row r="14" spans="1:8" x14ac:dyDescent="0.25">
      <c r="A14" s="7" t="s">
        <v>167</v>
      </c>
      <c r="B14" s="42">
        <v>35</v>
      </c>
      <c r="C14" s="42">
        <v>4</v>
      </c>
      <c r="F14" s="7" t="s">
        <v>167</v>
      </c>
      <c r="G14" s="42">
        <v>1</v>
      </c>
      <c r="H14" s="42">
        <v>6</v>
      </c>
    </row>
    <row r="15" spans="1:8" x14ac:dyDescent="0.25">
      <c r="A15" s="7" t="s">
        <v>168</v>
      </c>
      <c r="B15" s="42">
        <v>36</v>
      </c>
      <c r="C15" s="42">
        <v>3</v>
      </c>
      <c r="F15" s="7" t="s">
        <v>168</v>
      </c>
      <c r="G15" s="42">
        <v>4</v>
      </c>
      <c r="H15" s="42">
        <v>7</v>
      </c>
    </row>
    <row r="17" spans="1:13" x14ac:dyDescent="0.25">
      <c r="A17" s="20" t="s">
        <v>4</v>
      </c>
      <c r="F17" s="159" t="s">
        <v>38</v>
      </c>
      <c r="G17" s="159"/>
      <c r="H17" s="159"/>
      <c r="I17" s="159"/>
      <c r="J17" s="159"/>
      <c r="K17" s="159"/>
      <c r="L17" s="159"/>
      <c r="M17" s="159"/>
    </row>
    <row r="18" spans="1:13" x14ac:dyDescent="0.25">
      <c r="A18" s="22" t="s">
        <v>5</v>
      </c>
      <c r="B18" s="22" t="s">
        <v>6</v>
      </c>
      <c r="C18" s="200" t="s">
        <v>7</v>
      </c>
      <c r="D18" s="200"/>
      <c r="E18" s="40"/>
      <c r="F18" s="149" t="s">
        <v>39</v>
      </c>
      <c r="G18" s="149"/>
      <c r="H18" s="149"/>
      <c r="I18" s="149"/>
      <c r="J18" s="149"/>
      <c r="K18" s="149"/>
      <c r="L18" s="149"/>
      <c r="M18" s="25" t="s">
        <v>592</v>
      </c>
    </row>
    <row r="19" spans="1:13" x14ac:dyDescent="0.25">
      <c r="A19" s="7" t="s">
        <v>150</v>
      </c>
      <c r="B19" s="112">
        <v>4</v>
      </c>
      <c r="C19" s="199" t="s">
        <v>979</v>
      </c>
      <c r="D19" s="199"/>
      <c r="F19" s="149" t="s">
        <v>40</v>
      </c>
      <c r="G19" s="149"/>
      <c r="H19" s="149"/>
      <c r="I19" s="149"/>
      <c r="J19" s="149"/>
      <c r="K19" s="149"/>
      <c r="L19" s="149"/>
      <c r="M19" s="25" t="s">
        <v>592</v>
      </c>
    </row>
    <row r="20" spans="1:13" x14ac:dyDescent="0.25">
      <c r="A20" s="7" t="s">
        <v>151</v>
      </c>
      <c r="B20" s="112">
        <v>5</v>
      </c>
      <c r="C20" s="199" t="s">
        <v>980</v>
      </c>
      <c r="D20" s="199"/>
      <c r="F20" s="149" t="s">
        <v>41</v>
      </c>
      <c r="G20" s="149"/>
      <c r="H20" s="149"/>
      <c r="I20" s="149"/>
      <c r="J20" s="149"/>
      <c r="K20" s="149"/>
      <c r="L20" s="149"/>
      <c r="M20" s="25" t="s">
        <v>601</v>
      </c>
    </row>
    <row r="21" spans="1:13" x14ac:dyDescent="0.25">
      <c r="A21" s="7" t="s">
        <v>152</v>
      </c>
      <c r="B21" s="112">
        <v>3</v>
      </c>
      <c r="C21" s="199"/>
      <c r="D21" s="199"/>
      <c r="F21" s="149" t="s">
        <v>42</v>
      </c>
      <c r="G21" s="149"/>
      <c r="H21" s="149"/>
      <c r="I21" s="149"/>
      <c r="J21" s="149"/>
      <c r="K21" s="149"/>
      <c r="L21" s="149"/>
      <c r="M21" s="25" t="s">
        <v>601</v>
      </c>
    </row>
    <row r="22" spans="1:13" x14ac:dyDescent="0.25">
      <c r="A22" s="7" t="s">
        <v>153</v>
      </c>
      <c r="B22" s="112">
        <v>3</v>
      </c>
      <c r="C22" s="199"/>
      <c r="D22" s="199"/>
      <c r="F22" s="198" t="s">
        <v>43</v>
      </c>
      <c r="G22" s="198"/>
      <c r="H22" s="198"/>
      <c r="I22" s="198"/>
      <c r="J22" s="198"/>
      <c r="K22" s="198"/>
      <c r="L22" s="198"/>
      <c r="M22" s="33" t="s">
        <v>592</v>
      </c>
    </row>
    <row r="23" spans="1:13" x14ac:dyDescent="0.25">
      <c r="A23" s="7" t="s">
        <v>154</v>
      </c>
      <c r="B23" s="112">
        <v>4</v>
      </c>
      <c r="C23" s="199" t="s">
        <v>981</v>
      </c>
      <c r="D23" s="199"/>
      <c r="F23" s="149" t="s">
        <v>44</v>
      </c>
      <c r="G23" s="149"/>
      <c r="H23" s="149"/>
      <c r="I23" s="149"/>
      <c r="J23" s="149"/>
      <c r="K23" s="149"/>
      <c r="L23" s="149"/>
      <c r="M23" s="149"/>
    </row>
    <row r="24" spans="1:13" x14ac:dyDescent="0.25">
      <c r="A24" s="7" t="s">
        <v>155</v>
      </c>
      <c r="B24" s="112">
        <v>4</v>
      </c>
      <c r="C24" s="199" t="s">
        <v>982</v>
      </c>
      <c r="D24" s="199"/>
      <c r="F24" s="153" t="s">
        <v>987</v>
      </c>
      <c r="G24" s="154"/>
      <c r="H24" s="154"/>
      <c r="I24" s="154"/>
      <c r="J24" s="154"/>
      <c r="K24" s="154"/>
      <c r="L24" s="154"/>
      <c r="M24" s="155"/>
    </row>
    <row r="25" spans="1:13" x14ac:dyDescent="0.25">
      <c r="A25" s="7" t="s">
        <v>156</v>
      </c>
      <c r="B25" s="112">
        <v>3.5</v>
      </c>
      <c r="C25" s="199" t="s">
        <v>983</v>
      </c>
      <c r="D25" s="199"/>
      <c r="F25" s="156"/>
      <c r="G25" s="157"/>
      <c r="H25" s="157"/>
      <c r="I25" s="157"/>
      <c r="J25" s="157"/>
      <c r="K25" s="157"/>
      <c r="L25" s="157"/>
      <c r="M25" s="158"/>
    </row>
    <row r="26" spans="1:13" x14ac:dyDescent="0.25">
      <c r="A26" s="7" t="s">
        <v>157</v>
      </c>
      <c r="B26" s="112">
        <v>4</v>
      </c>
      <c r="C26" s="199" t="s">
        <v>984</v>
      </c>
      <c r="D26" s="199"/>
    </row>
    <row r="27" spans="1:13" x14ac:dyDescent="0.25">
      <c r="A27" s="7" t="s">
        <v>158</v>
      </c>
      <c r="B27" s="112">
        <v>4</v>
      </c>
      <c r="C27" s="199"/>
      <c r="D27" s="199"/>
    </row>
    <row r="28" spans="1:13" x14ac:dyDescent="0.25">
      <c r="A28" s="55" t="s">
        <v>159</v>
      </c>
      <c r="B28" s="113">
        <v>4</v>
      </c>
      <c r="C28" s="199"/>
      <c r="D28" s="199"/>
    </row>
    <row r="29" spans="1:13" x14ac:dyDescent="0.25">
      <c r="A29" s="55" t="s">
        <v>160</v>
      </c>
      <c r="B29" s="113">
        <v>4</v>
      </c>
      <c r="C29" s="199"/>
      <c r="D29" s="199"/>
    </row>
    <row r="30" spans="1:13" x14ac:dyDescent="0.25">
      <c r="A30" s="55" t="s">
        <v>161</v>
      </c>
      <c r="B30" s="113">
        <v>4</v>
      </c>
      <c r="C30" s="199"/>
      <c r="D30" s="199"/>
    </row>
    <row r="31" spans="1:13" x14ac:dyDescent="0.25">
      <c r="A31" s="55" t="s">
        <v>162</v>
      </c>
      <c r="B31" s="113">
        <v>3</v>
      </c>
      <c r="C31" s="199"/>
      <c r="D31" s="199"/>
    </row>
    <row r="32" spans="1:13" x14ac:dyDescent="0.25">
      <c r="A32" s="55" t="s">
        <v>163</v>
      </c>
      <c r="B32" s="114">
        <v>4</v>
      </c>
      <c r="C32" s="199"/>
      <c r="D32" s="199"/>
    </row>
    <row r="33" spans="1:4" x14ac:dyDescent="0.25">
      <c r="A33" s="55" t="s">
        <v>164</v>
      </c>
      <c r="B33" s="112">
        <v>5</v>
      </c>
      <c r="C33" s="199"/>
      <c r="D33" s="199"/>
    </row>
    <row r="34" spans="1:4" x14ac:dyDescent="0.25">
      <c r="A34" s="7" t="s">
        <v>165</v>
      </c>
      <c r="B34" s="112">
        <v>4</v>
      </c>
      <c r="C34" s="199"/>
      <c r="D34" s="199"/>
    </row>
    <row r="35" spans="1:4" x14ac:dyDescent="0.25">
      <c r="A35" s="7" t="s">
        <v>166</v>
      </c>
      <c r="B35" s="112">
        <v>4</v>
      </c>
      <c r="C35" s="199" t="s">
        <v>985</v>
      </c>
      <c r="D35" s="199"/>
    </row>
    <row r="36" spans="1:4" x14ac:dyDescent="0.25">
      <c r="A36" s="7" t="s">
        <v>167</v>
      </c>
      <c r="B36" s="112">
        <v>4</v>
      </c>
      <c r="C36" s="199"/>
      <c r="D36" s="199"/>
    </row>
    <row r="37" spans="1:4" x14ac:dyDescent="0.25">
      <c r="A37" s="7" t="s">
        <v>168</v>
      </c>
      <c r="B37" s="112">
        <v>4</v>
      </c>
      <c r="C37" s="199" t="s">
        <v>986</v>
      </c>
      <c r="D37" s="199"/>
    </row>
  </sheetData>
  <mergeCells count="28">
    <mergeCell ref="C36:D36"/>
    <mergeCell ref="C37:D37"/>
    <mergeCell ref="C29:D29"/>
    <mergeCell ref="C30:D30"/>
    <mergeCell ref="C31:D31"/>
    <mergeCell ref="C32:D32"/>
    <mergeCell ref="C33:D33"/>
    <mergeCell ref="C18:D18"/>
    <mergeCell ref="C25:D25"/>
    <mergeCell ref="C26:D26"/>
    <mergeCell ref="C34:D34"/>
    <mergeCell ref="C35:D35"/>
    <mergeCell ref="F22:L22"/>
    <mergeCell ref="F23:M23"/>
    <mergeCell ref="F24:M25"/>
    <mergeCell ref="C28:D28"/>
    <mergeCell ref="F17:M17"/>
    <mergeCell ref="F18:L18"/>
    <mergeCell ref="F19:L19"/>
    <mergeCell ref="F20:L20"/>
    <mergeCell ref="F21:L21"/>
    <mergeCell ref="C20:D20"/>
    <mergeCell ref="C19:D19"/>
    <mergeCell ref="C27:D27"/>
    <mergeCell ref="C22:D22"/>
    <mergeCell ref="C23:D23"/>
    <mergeCell ref="C24:D24"/>
    <mergeCell ref="C21:D21"/>
  </mergeCells>
  <pageMargins left="0.7" right="0.7" top="0.75" bottom="0.75" header="0.3" footer="0.3"/>
  <pageSetup scale="86" fitToHeight="0" orientation="landscape"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7"/>
  <sheetViews>
    <sheetView zoomScaleNormal="100" workbookViewId="0">
      <selection activeCell="A14" sqref="A14"/>
    </sheetView>
  </sheetViews>
  <sheetFormatPr defaultColWidth="12.42578125" defaultRowHeight="15" x14ac:dyDescent="0.25"/>
  <cols>
    <col min="1" max="1" width="219.85546875" style="64" customWidth="1"/>
    <col min="2" max="2" width="9.28515625" style="64" bestFit="1" customWidth="1"/>
    <col min="3" max="4" width="1.7109375" style="64" bestFit="1" customWidth="1"/>
    <col min="5" max="5" width="9.7109375" style="64" bestFit="1" customWidth="1"/>
    <col min="6" max="6" width="1.7109375" style="64" bestFit="1" customWidth="1"/>
    <col min="7" max="8" width="9.7109375" style="64" bestFit="1" customWidth="1"/>
    <col min="9" max="15" width="1.7109375" style="64" bestFit="1" customWidth="1"/>
    <col min="16" max="16384" width="12.42578125" style="64"/>
  </cols>
  <sheetData>
    <row r="1" spans="1:15" x14ac:dyDescent="0.25">
      <c r="A1" s="63" t="s">
        <v>88</v>
      </c>
    </row>
    <row r="3" spans="1:15" s="63" customFormat="1" x14ac:dyDescent="0.25">
      <c r="A3" s="63" t="s">
        <v>74</v>
      </c>
      <c r="B3" s="66"/>
      <c r="E3" s="66"/>
      <c r="G3" s="66"/>
      <c r="H3" s="66"/>
      <c r="O3" s="62"/>
    </row>
    <row r="4" spans="1:15" s="62" customFormat="1" x14ac:dyDescent="0.25">
      <c r="A4" s="62" t="s">
        <v>821</v>
      </c>
      <c r="O4" s="62" t="s">
        <v>201</v>
      </c>
    </row>
    <row r="5" spans="1:15" ht="30" x14ac:dyDescent="0.25">
      <c r="A5" s="62" t="s">
        <v>822</v>
      </c>
      <c r="B5" s="62" t="s">
        <v>201</v>
      </c>
      <c r="C5" s="62" t="s">
        <v>201</v>
      </c>
      <c r="E5" s="62" t="s">
        <v>201</v>
      </c>
      <c r="G5" s="62" t="s">
        <v>201</v>
      </c>
      <c r="H5" s="62" t="s">
        <v>201</v>
      </c>
      <c r="K5" s="62" t="s">
        <v>201</v>
      </c>
      <c r="O5" s="62" t="s">
        <v>201</v>
      </c>
    </row>
    <row r="6" spans="1:15" x14ac:dyDescent="0.25">
      <c r="A6" s="66" t="s">
        <v>834</v>
      </c>
      <c r="B6" s="66" t="s">
        <v>201</v>
      </c>
      <c r="C6" s="66" t="s">
        <v>201</v>
      </c>
      <c r="E6" s="66" t="s">
        <v>201</v>
      </c>
      <c r="G6" s="66" t="s">
        <v>201</v>
      </c>
      <c r="H6" s="66" t="s">
        <v>201</v>
      </c>
      <c r="I6" s="66" t="s">
        <v>201</v>
      </c>
      <c r="K6" s="66" t="s">
        <v>201</v>
      </c>
      <c r="L6" s="66" t="s">
        <v>201</v>
      </c>
      <c r="M6" s="66" t="s">
        <v>201</v>
      </c>
      <c r="O6" s="66" t="s">
        <v>201</v>
      </c>
    </row>
    <row r="7" spans="1:15" x14ac:dyDescent="0.25">
      <c r="A7" s="62" t="s">
        <v>839</v>
      </c>
      <c r="B7" s="62" t="s">
        <v>201</v>
      </c>
      <c r="C7" s="62" t="s">
        <v>201</v>
      </c>
      <c r="E7" s="62" t="s">
        <v>201</v>
      </c>
      <c r="G7" s="62" t="s">
        <v>201</v>
      </c>
      <c r="H7" s="62" t="s">
        <v>201</v>
      </c>
      <c r="I7" s="62" t="s">
        <v>201</v>
      </c>
      <c r="K7" s="62" t="s">
        <v>201</v>
      </c>
      <c r="L7" s="62" t="s">
        <v>201</v>
      </c>
      <c r="M7" s="62" t="s">
        <v>201</v>
      </c>
      <c r="O7" s="62" t="s">
        <v>201</v>
      </c>
    </row>
    <row r="8" spans="1:15" x14ac:dyDescent="0.25">
      <c r="A8" s="66" t="s">
        <v>201</v>
      </c>
      <c r="B8" s="66" t="s">
        <v>201</v>
      </c>
      <c r="C8" s="66" t="s">
        <v>201</v>
      </c>
      <c r="E8" s="66" t="s">
        <v>201</v>
      </c>
      <c r="G8" s="66" t="s">
        <v>201</v>
      </c>
      <c r="H8" s="66" t="s">
        <v>201</v>
      </c>
      <c r="I8" s="66" t="s">
        <v>201</v>
      </c>
      <c r="K8" s="66" t="s">
        <v>201</v>
      </c>
      <c r="L8" s="66" t="s">
        <v>201</v>
      </c>
      <c r="M8" s="66" t="s">
        <v>201</v>
      </c>
      <c r="N8" s="66" t="s">
        <v>201</v>
      </c>
      <c r="O8" s="66" t="s">
        <v>201</v>
      </c>
    </row>
    <row r="9" spans="1:15" x14ac:dyDescent="0.25">
      <c r="A9" s="65" t="s">
        <v>151</v>
      </c>
      <c r="B9" s="62" t="s">
        <v>201</v>
      </c>
      <c r="C9" s="62" t="s">
        <v>201</v>
      </c>
      <c r="E9" s="62" t="s">
        <v>201</v>
      </c>
      <c r="G9" s="62" t="s">
        <v>201</v>
      </c>
      <c r="H9" s="62" t="s">
        <v>201</v>
      </c>
      <c r="I9" s="62" t="s">
        <v>201</v>
      </c>
      <c r="K9" s="62" t="s">
        <v>201</v>
      </c>
      <c r="L9" s="62" t="s">
        <v>201</v>
      </c>
      <c r="M9" s="62" t="s">
        <v>201</v>
      </c>
      <c r="N9" s="62" t="s">
        <v>201</v>
      </c>
      <c r="O9" s="62" t="s">
        <v>201</v>
      </c>
    </row>
    <row r="10" spans="1:15" x14ac:dyDescent="0.25">
      <c r="A10" s="62" t="s">
        <v>827</v>
      </c>
      <c r="B10" s="66" t="s">
        <v>201</v>
      </c>
      <c r="C10" s="66" t="s">
        <v>201</v>
      </c>
      <c r="D10" s="66" t="s">
        <v>201</v>
      </c>
      <c r="E10" s="66" t="s">
        <v>201</v>
      </c>
      <c r="G10" s="66" t="s">
        <v>201</v>
      </c>
      <c r="H10" s="66" t="s">
        <v>201</v>
      </c>
      <c r="I10" s="66" t="s">
        <v>201</v>
      </c>
      <c r="J10" s="66" t="s">
        <v>201</v>
      </c>
      <c r="K10" s="66" t="s">
        <v>201</v>
      </c>
      <c r="L10" s="66" t="s">
        <v>201</v>
      </c>
      <c r="M10" s="66" t="s">
        <v>201</v>
      </c>
      <c r="N10" s="66" t="s">
        <v>201</v>
      </c>
      <c r="O10" s="66" t="s">
        <v>201</v>
      </c>
    </row>
    <row r="11" spans="1:15" x14ac:dyDescent="0.25">
      <c r="A11" s="62" t="s">
        <v>201</v>
      </c>
      <c r="B11" s="62" t="s">
        <v>201</v>
      </c>
      <c r="C11" s="62" t="s">
        <v>201</v>
      </c>
      <c r="D11" s="62" t="s">
        <v>201</v>
      </c>
      <c r="E11" s="62" t="s">
        <v>201</v>
      </c>
      <c r="G11" s="62" t="s">
        <v>201</v>
      </c>
      <c r="H11" s="62" t="s">
        <v>201</v>
      </c>
      <c r="I11" s="62" t="s">
        <v>201</v>
      </c>
      <c r="J11" s="62" t="s">
        <v>201</v>
      </c>
      <c r="K11" s="62" t="s">
        <v>201</v>
      </c>
      <c r="L11" s="62" t="s">
        <v>201</v>
      </c>
      <c r="M11" s="62" t="s">
        <v>201</v>
      </c>
      <c r="N11" s="62" t="s">
        <v>201</v>
      </c>
      <c r="O11" s="62" t="s">
        <v>201</v>
      </c>
    </row>
    <row r="12" spans="1:15" x14ac:dyDescent="0.25">
      <c r="A12" s="65" t="s">
        <v>152</v>
      </c>
      <c r="B12" s="66" t="s">
        <v>201</v>
      </c>
      <c r="C12" s="66" t="s">
        <v>201</v>
      </c>
      <c r="D12" s="66" t="s">
        <v>201</v>
      </c>
      <c r="E12" s="66" t="s">
        <v>201</v>
      </c>
      <c r="F12" s="66" t="s">
        <v>201</v>
      </c>
      <c r="G12" s="66" t="s">
        <v>201</v>
      </c>
      <c r="H12" s="66" t="s">
        <v>201</v>
      </c>
      <c r="I12" s="66" t="s">
        <v>201</v>
      </c>
      <c r="J12" s="66" t="s">
        <v>201</v>
      </c>
      <c r="K12" s="66" t="s">
        <v>201</v>
      </c>
      <c r="L12" s="66" t="s">
        <v>201</v>
      </c>
      <c r="M12" s="66" t="s">
        <v>201</v>
      </c>
      <c r="N12" s="66" t="s">
        <v>201</v>
      </c>
      <c r="O12" s="66" t="s">
        <v>201</v>
      </c>
    </row>
    <row r="13" spans="1:15" x14ac:dyDescent="0.25">
      <c r="A13" s="62" t="s">
        <v>820</v>
      </c>
      <c r="B13" s="62" t="s">
        <v>201</v>
      </c>
      <c r="C13" s="62" t="s">
        <v>201</v>
      </c>
      <c r="D13" s="62" t="s">
        <v>201</v>
      </c>
      <c r="E13" s="62" t="s">
        <v>201</v>
      </c>
      <c r="F13" s="62" t="s">
        <v>201</v>
      </c>
      <c r="G13" s="62" t="s">
        <v>201</v>
      </c>
      <c r="H13" s="62" t="s">
        <v>201</v>
      </c>
      <c r="I13" s="62" t="s">
        <v>201</v>
      </c>
      <c r="J13" s="62" t="s">
        <v>201</v>
      </c>
      <c r="K13" s="62" t="s">
        <v>201</v>
      </c>
      <c r="L13" s="62" t="s">
        <v>201</v>
      </c>
      <c r="M13" s="62" t="s">
        <v>201</v>
      </c>
      <c r="N13" s="62" t="s">
        <v>201</v>
      </c>
      <c r="O13" s="62" t="s">
        <v>201</v>
      </c>
    </row>
    <row r="14" spans="1:15" s="62" customFormat="1" x14ac:dyDescent="0.25">
      <c r="A14" s="62" t="s">
        <v>823</v>
      </c>
      <c r="B14" s="66" t="s">
        <v>201</v>
      </c>
      <c r="C14" s="66" t="s">
        <v>201</v>
      </c>
      <c r="D14" s="66" t="s">
        <v>201</v>
      </c>
      <c r="E14" s="66" t="s">
        <v>201</v>
      </c>
      <c r="F14" s="66" t="s">
        <v>201</v>
      </c>
      <c r="G14" s="66" t="s">
        <v>201</v>
      </c>
      <c r="H14" s="66" t="s">
        <v>201</v>
      </c>
      <c r="I14" s="66" t="s">
        <v>201</v>
      </c>
      <c r="J14" s="66" t="s">
        <v>201</v>
      </c>
      <c r="K14" s="66" t="s">
        <v>201</v>
      </c>
      <c r="L14" s="66" t="s">
        <v>201</v>
      </c>
      <c r="M14" s="66" t="s">
        <v>201</v>
      </c>
      <c r="N14" s="66" t="s">
        <v>201</v>
      </c>
      <c r="O14" s="66" t="s">
        <v>201</v>
      </c>
    </row>
    <row r="15" spans="1:15" x14ac:dyDescent="0.25">
      <c r="A15" s="99" t="s">
        <v>831</v>
      </c>
      <c r="B15" s="62" t="s">
        <v>201</v>
      </c>
      <c r="C15" s="62" t="s">
        <v>201</v>
      </c>
      <c r="D15" s="62" t="s">
        <v>201</v>
      </c>
      <c r="E15" s="62" t="s">
        <v>201</v>
      </c>
      <c r="F15" s="62" t="s">
        <v>201</v>
      </c>
      <c r="G15" s="62" t="s">
        <v>201</v>
      </c>
      <c r="H15" s="62" t="s">
        <v>201</v>
      </c>
      <c r="I15" s="62" t="s">
        <v>201</v>
      </c>
      <c r="J15" s="62" t="s">
        <v>201</v>
      </c>
      <c r="K15" s="62" t="s">
        <v>201</v>
      </c>
      <c r="L15" s="62" t="s">
        <v>201</v>
      </c>
      <c r="M15" s="62" t="s">
        <v>201</v>
      </c>
      <c r="N15" s="62" t="s">
        <v>201</v>
      </c>
      <c r="O15" s="62" t="s">
        <v>201</v>
      </c>
    </row>
    <row r="16" spans="1:15" x14ac:dyDescent="0.25">
      <c r="A16" s="62" t="s">
        <v>840</v>
      </c>
      <c r="B16" s="66" t="s">
        <v>201</v>
      </c>
      <c r="C16" s="66" t="s">
        <v>201</v>
      </c>
      <c r="D16" s="66" t="s">
        <v>201</v>
      </c>
      <c r="E16" s="66" t="s">
        <v>201</v>
      </c>
      <c r="F16" s="66" t="s">
        <v>201</v>
      </c>
      <c r="G16" s="66" t="s">
        <v>201</v>
      </c>
      <c r="H16" s="66" t="s">
        <v>201</v>
      </c>
      <c r="I16" s="66" t="s">
        <v>201</v>
      </c>
      <c r="J16" s="66" t="s">
        <v>201</v>
      </c>
      <c r="K16" s="66" t="s">
        <v>201</v>
      </c>
      <c r="L16" s="66" t="s">
        <v>201</v>
      </c>
      <c r="M16" s="66" t="s">
        <v>201</v>
      </c>
      <c r="N16" s="66" t="s">
        <v>201</v>
      </c>
      <c r="O16" s="66" t="s">
        <v>201</v>
      </c>
    </row>
    <row r="17" spans="1:15" x14ac:dyDescent="0.25">
      <c r="A17" s="66" t="s">
        <v>846</v>
      </c>
      <c r="B17" s="62" t="s">
        <v>201</v>
      </c>
      <c r="C17" s="62" t="s">
        <v>201</v>
      </c>
      <c r="D17" s="62" t="s">
        <v>201</v>
      </c>
      <c r="E17" s="62" t="s">
        <v>201</v>
      </c>
      <c r="F17" s="62" t="s">
        <v>201</v>
      </c>
      <c r="G17" s="62" t="s">
        <v>201</v>
      </c>
      <c r="H17" s="62" t="s">
        <v>201</v>
      </c>
      <c r="I17" s="62" t="s">
        <v>201</v>
      </c>
      <c r="J17" s="62" t="s">
        <v>201</v>
      </c>
      <c r="K17" s="62" t="s">
        <v>201</v>
      </c>
      <c r="L17" s="62" t="s">
        <v>201</v>
      </c>
      <c r="M17" s="62" t="s">
        <v>201</v>
      </c>
      <c r="N17" s="62" t="s">
        <v>201</v>
      </c>
      <c r="O17" s="62" t="s">
        <v>201</v>
      </c>
    </row>
    <row r="18" spans="1:15" x14ac:dyDescent="0.25">
      <c r="A18" s="62" t="s">
        <v>849</v>
      </c>
      <c r="B18" s="66" t="s">
        <v>201</v>
      </c>
      <c r="C18" s="66" t="s">
        <v>201</v>
      </c>
      <c r="D18" s="66" t="s">
        <v>201</v>
      </c>
      <c r="E18" s="66" t="s">
        <v>201</v>
      </c>
      <c r="F18" s="66" t="s">
        <v>201</v>
      </c>
      <c r="G18" s="66" t="s">
        <v>201</v>
      </c>
      <c r="H18" s="66" t="s">
        <v>201</v>
      </c>
      <c r="I18" s="66" t="s">
        <v>201</v>
      </c>
      <c r="J18" s="66" t="s">
        <v>201</v>
      </c>
      <c r="K18" s="66" t="s">
        <v>201</v>
      </c>
      <c r="L18" s="66" t="s">
        <v>201</v>
      </c>
      <c r="M18" s="66" t="s">
        <v>201</v>
      </c>
      <c r="N18" s="66" t="s">
        <v>201</v>
      </c>
      <c r="O18" s="66" t="s">
        <v>201</v>
      </c>
    </row>
    <row r="19" spans="1:15" x14ac:dyDescent="0.25">
      <c r="A19" s="62" t="s">
        <v>201</v>
      </c>
      <c r="B19" s="62" t="s">
        <v>201</v>
      </c>
      <c r="C19" s="62" t="s">
        <v>201</v>
      </c>
      <c r="D19" s="62" t="s">
        <v>201</v>
      </c>
      <c r="E19" s="62" t="s">
        <v>201</v>
      </c>
      <c r="F19" s="62" t="s">
        <v>201</v>
      </c>
      <c r="G19" s="62" t="s">
        <v>201</v>
      </c>
      <c r="H19" s="62" t="s">
        <v>201</v>
      </c>
      <c r="I19" s="62" t="s">
        <v>201</v>
      </c>
      <c r="J19" s="62" t="s">
        <v>201</v>
      </c>
      <c r="K19" s="62" t="s">
        <v>201</v>
      </c>
      <c r="L19" s="62" t="s">
        <v>201</v>
      </c>
      <c r="M19" s="62" t="s">
        <v>201</v>
      </c>
      <c r="N19" s="62" t="s">
        <v>201</v>
      </c>
      <c r="O19" s="62" t="s">
        <v>201</v>
      </c>
    </row>
    <row r="20" spans="1:15" x14ac:dyDescent="0.25">
      <c r="A20" s="65" t="s">
        <v>154</v>
      </c>
      <c r="B20" s="66" t="s">
        <v>201</v>
      </c>
      <c r="C20" s="66" t="s">
        <v>201</v>
      </c>
      <c r="D20" s="66" t="s">
        <v>201</v>
      </c>
      <c r="E20" s="66" t="s">
        <v>201</v>
      </c>
      <c r="F20" s="66" t="s">
        <v>201</v>
      </c>
      <c r="G20" s="66" t="s">
        <v>201</v>
      </c>
      <c r="H20" s="66" t="s">
        <v>201</v>
      </c>
      <c r="I20" s="66" t="s">
        <v>201</v>
      </c>
      <c r="J20" s="66" t="s">
        <v>201</v>
      </c>
      <c r="K20" s="66" t="s">
        <v>201</v>
      </c>
      <c r="L20" s="66" t="s">
        <v>201</v>
      </c>
      <c r="M20" s="66" t="s">
        <v>201</v>
      </c>
      <c r="N20" s="66" t="s">
        <v>201</v>
      </c>
      <c r="O20" s="66" t="s">
        <v>201</v>
      </c>
    </row>
    <row r="21" spans="1:15" x14ac:dyDescent="0.25">
      <c r="A21" s="62" t="s">
        <v>819</v>
      </c>
      <c r="B21" s="62" t="s">
        <v>201</v>
      </c>
      <c r="C21" s="62" t="s">
        <v>201</v>
      </c>
      <c r="D21" s="62" t="s">
        <v>201</v>
      </c>
      <c r="E21" s="62" t="s">
        <v>201</v>
      </c>
      <c r="F21" s="62" t="s">
        <v>201</v>
      </c>
      <c r="G21" s="62" t="s">
        <v>201</v>
      </c>
      <c r="H21" s="62" t="s">
        <v>201</v>
      </c>
      <c r="I21" s="62" t="s">
        <v>201</v>
      </c>
      <c r="J21" s="62" t="s">
        <v>201</v>
      </c>
      <c r="K21" s="62" t="s">
        <v>201</v>
      </c>
      <c r="L21" s="62" t="s">
        <v>201</v>
      </c>
      <c r="M21" s="62" t="s">
        <v>201</v>
      </c>
      <c r="N21" s="62" t="s">
        <v>201</v>
      </c>
      <c r="O21" s="62" t="s">
        <v>201</v>
      </c>
    </row>
    <row r="22" spans="1:15" x14ac:dyDescent="0.25">
      <c r="A22" s="62" t="s">
        <v>826</v>
      </c>
      <c r="B22" s="66" t="s">
        <v>201</v>
      </c>
      <c r="C22" s="66" t="s">
        <v>201</v>
      </c>
      <c r="D22" s="66" t="s">
        <v>201</v>
      </c>
      <c r="E22" s="66" t="s">
        <v>201</v>
      </c>
      <c r="F22" s="66" t="s">
        <v>201</v>
      </c>
      <c r="G22" s="66" t="s">
        <v>201</v>
      </c>
      <c r="H22" s="66" t="s">
        <v>201</v>
      </c>
      <c r="I22" s="66" t="s">
        <v>201</v>
      </c>
      <c r="J22" s="66" t="s">
        <v>201</v>
      </c>
      <c r="K22" s="66" t="s">
        <v>201</v>
      </c>
      <c r="L22" s="66" t="s">
        <v>201</v>
      </c>
      <c r="M22" s="66" t="s">
        <v>201</v>
      </c>
      <c r="N22" s="66" t="s">
        <v>201</v>
      </c>
      <c r="O22" s="66" t="s">
        <v>201</v>
      </c>
    </row>
    <row r="23" spans="1:15" x14ac:dyDescent="0.25">
      <c r="A23" s="66" t="s">
        <v>828</v>
      </c>
      <c r="B23" s="62" t="s">
        <v>201</v>
      </c>
      <c r="C23" s="62" t="s">
        <v>201</v>
      </c>
      <c r="D23" s="62" t="s">
        <v>201</v>
      </c>
      <c r="E23" s="62" t="s">
        <v>201</v>
      </c>
      <c r="F23" s="62" t="s">
        <v>201</v>
      </c>
      <c r="G23" s="62" t="s">
        <v>201</v>
      </c>
      <c r="H23" s="62" t="s">
        <v>201</v>
      </c>
      <c r="I23" s="62" t="s">
        <v>201</v>
      </c>
      <c r="J23" s="62" t="s">
        <v>201</v>
      </c>
      <c r="K23" s="62" t="s">
        <v>201</v>
      </c>
      <c r="L23" s="62" t="s">
        <v>201</v>
      </c>
      <c r="M23" s="62" t="s">
        <v>201</v>
      </c>
      <c r="N23" s="62" t="s">
        <v>201</v>
      </c>
      <c r="O23" s="62" t="s">
        <v>201</v>
      </c>
    </row>
    <row r="24" spans="1:15" x14ac:dyDescent="0.25">
      <c r="A24" s="62" t="s">
        <v>829</v>
      </c>
      <c r="B24" s="66" t="s">
        <v>201</v>
      </c>
      <c r="C24" s="66" t="s">
        <v>201</v>
      </c>
      <c r="D24" s="66" t="s">
        <v>201</v>
      </c>
      <c r="E24" s="66" t="s">
        <v>201</v>
      </c>
      <c r="F24" s="66" t="s">
        <v>201</v>
      </c>
      <c r="G24" s="66" t="s">
        <v>201</v>
      </c>
      <c r="H24" s="66" t="s">
        <v>201</v>
      </c>
      <c r="I24" s="66" t="s">
        <v>201</v>
      </c>
      <c r="J24" s="66" t="s">
        <v>201</v>
      </c>
      <c r="K24" s="66" t="s">
        <v>201</v>
      </c>
      <c r="L24" s="66" t="s">
        <v>201</v>
      </c>
      <c r="M24" s="66" t="s">
        <v>201</v>
      </c>
      <c r="N24" s="66" t="s">
        <v>201</v>
      </c>
      <c r="O24" s="66" t="s">
        <v>201</v>
      </c>
    </row>
    <row r="25" spans="1:15" x14ac:dyDescent="0.25">
      <c r="A25" s="66" t="s">
        <v>830</v>
      </c>
      <c r="B25" s="62" t="s">
        <v>201</v>
      </c>
      <c r="C25" s="62" t="s">
        <v>201</v>
      </c>
      <c r="D25" s="62" t="s">
        <v>201</v>
      </c>
      <c r="E25" s="62" t="s">
        <v>201</v>
      </c>
      <c r="F25" s="62" t="s">
        <v>201</v>
      </c>
      <c r="G25" s="62" t="s">
        <v>201</v>
      </c>
      <c r="H25" s="62" t="s">
        <v>201</v>
      </c>
      <c r="I25" s="62" t="s">
        <v>201</v>
      </c>
      <c r="J25" s="62" t="s">
        <v>201</v>
      </c>
      <c r="K25" s="62" t="s">
        <v>201</v>
      </c>
      <c r="L25" s="62" t="s">
        <v>201</v>
      </c>
      <c r="M25" s="62" t="s">
        <v>201</v>
      </c>
      <c r="N25" s="62" t="s">
        <v>201</v>
      </c>
      <c r="O25" s="62" t="s">
        <v>201</v>
      </c>
    </row>
    <row r="26" spans="1:15" x14ac:dyDescent="0.25">
      <c r="A26" s="62" t="s">
        <v>833</v>
      </c>
      <c r="B26" s="66" t="s">
        <v>201</v>
      </c>
      <c r="C26" s="66" t="s">
        <v>201</v>
      </c>
      <c r="D26" s="66" t="s">
        <v>201</v>
      </c>
      <c r="E26" s="66" t="s">
        <v>201</v>
      </c>
      <c r="F26" s="66" t="s">
        <v>201</v>
      </c>
      <c r="G26" s="66" t="s">
        <v>201</v>
      </c>
      <c r="H26" s="66" t="s">
        <v>201</v>
      </c>
      <c r="I26" s="66" t="s">
        <v>201</v>
      </c>
      <c r="J26" s="66" t="s">
        <v>201</v>
      </c>
      <c r="K26" s="66" t="s">
        <v>201</v>
      </c>
      <c r="L26" s="66" t="s">
        <v>201</v>
      </c>
      <c r="M26" s="66" t="s">
        <v>201</v>
      </c>
      <c r="N26" s="66" t="s">
        <v>201</v>
      </c>
      <c r="O26" s="66" t="s">
        <v>201</v>
      </c>
    </row>
    <row r="27" spans="1:15" x14ac:dyDescent="0.25">
      <c r="A27" s="66" t="s">
        <v>845</v>
      </c>
      <c r="B27" s="62" t="s">
        <v>201</v>
      </c>
      <c r="C27" s="62" t="s">
        <v>201</v>
      </c>
      <c r="D27" s="62" t="s">
        <v>201</v>
      </c>
      <c r="E27" s="62" t="s">
        <v>201</v>
      </c>
      <c r="F27" s="62" t="s">
        <v>201</v>
      </c>
      <c r="G27" s="62" t="s">
        <v>201</v>
      </c>
      <c r="H27" s="62" t="s">
        <v>201</v>
      </c>
      <c r="I27" s="62" t="s">
        <v>201</v>
      </c>
      <c r="J27" s="62" t="s">
        <v>201</v>
      </c>
      <c r="K27" s="62" t="s">
        <v>201</v>
      </c>
      <c r="L27" s="62" t="s">
        <v>201</v>
      </c>
      <c r="M27" s="62" t="s">
        <v>201</v>
      </c>
      <c r="N27" s="62" t="s">
        <v>201</v>
      </c>
      <c r="O27" s="62" t="s">
        <v>201</v>
      </c>
    </row>
    <row r="28" spans="1:15" x14ac:dyDescent="0.25">
      <c r="A28" s="62" t="s">
        <v>852</v>
      </c>
      <c r="B28" s="66" t="s">
        <v>201</v>
      </c>
      <c r="C28" s="66" t="s">
        <v>201</v>
      </c>
      <c r="D28" s="66" t="s">
        <v>201</v>
      </c>
      <c r="E28" s="66" t="s">
        <v>201</v>
      </c>
      <c r="F28" s="66" t="s">
        <v>201</v>
      </c>
      <c r="G28" s="66" t="s">
        <v>201</v>
      </c>
      <c r="H28" s="66" t="s">
        <v>201</v>
      </c>
      <c r="I28" s="66" t="s">
        <v>201</v>
      </c>
      <c r="J28" s="66" t="s">
        <v>201</v>
      </c>
      <c r="K28" s="66" t="s">
        <v>201</v>
      </c>
      <c r="L28" s="66" t="s">
        <v>201</v>
      </c>
      <c r="M28" s="66" t="s">
        <v>201</v>
      </c>
      <c r="N28" s="66" t="s">
        <v>201</v>
      </c>
      <c r="O28" s="66" t="s">
        <v>201</v>
      </c>
    </row>
    <row r="29" spans="1:15" x14ac:dyDescent="0.25">
      <c r="A29" s="62" t="s">
        <v>201</v>
      </c>
      <c r="B29" s="62" t="s">
        <v>201</v>
      </c>
      <c r="C29" s="62" t="s">
        <v>201</v>
      </c>
      <c r="D29" s="62" t="s">
        <v>201</v>
      </c>
      <c r="E29" s="62" t="s">
        <v>201</v>
      </c>
      <c r="F29" s="62" t="s">
        <v>201</v>
      </c>
      <c r="G29" s="62" t="s">
        <v>201</v>
      </c>
      <c r="H29" s="62" t="s">
        <v>201</v>
      </c>
      <c r="I29" s="62" t="s">
        <v>201</v>
      </c>
      <c r="J29" s="62" t="s">
        <v>201</v>
      </c>
      <c r="K29" s="62" t="s">
        <v>201</v>
      </c>
      <c r="L29" s="62" t="s">
        <v>201</v>
      </c>
      <c r="M29" s="62" t="s">
        <v>201</v>
      </c>
      <c r="N29" s="62" t="s">
        <v>201</v>
      </c>
      <c r="O29" s="62" t="s">
        <v>201</v>
      </c>
    </row>
    <row r="30" spans="1:15" x14ac:dyDescent="0.25">
      <c r="A30" s="65" t="s">
        <v>157</v>
      </c>
      <c r="B30" s="99" t="s">
        <v>201</v>
      </c>
      <c r="C30" s="99" t="s">
        <v>201</v>
      </c>
      <c r="D30" s="99" t="s">
        <v>201</v>
      </c>
      <c r="E30" s="99" t="s">
        <v>201</v>
      </c>
      <c r="F30" s="99" t="s">
        <v>201</v>
      </c>
      <c r="G30" s="99" t="s">
        <v>201</v>
      </c>
      <c r="H30" s="99" t="s">
        <v>201</v>
      </c>
      <c r="I30" s="99" t="s">
        <v>201</v>
      </c>
      <c r="J30" s="99" t="s">
        <v>201</v>
      </c>
      <c r="K30" s="99" t="s">
        <v>201</v>
      </c>
      <c r="L30" s="99" t="s">
        <v>201</v>
      </c>
      <c r="M30" s="99" t="s">
        <v>201</v>
      </c>
      <c r="N30" s="99" t="s">
        <v>201</v>
      </c>
      <c r="O30" s="99" t="s">
        <v>201</v>
      </c>
    </row>
    <row r="31" spans="1:15" x14ac:dyDescent="0.25">
      <c r="A31" s="62" t="s">
        <v>847</v>
      </c>
      <c r="B31" s="62" t="s">
        <v>201</v>
      </c>
      <c r="C31" s="62" t="s">
        <v>201</v>
      </c>
      <c r="D31" s="62" t="s">
        <v>201</v>
      </c>
      <c r="E31" s="62" t="s">
        <v>201</v>
      </c>
      <c r="F31" s="62" t="s">
        <v>201</v>
      </c>
      <c r="G31" s="62" t="s">
        <v>201</v>
      </c>
      <c r="H31" s="62" t="s">
        <v>201</v>
      </c>
      <c r="I31" s="62" t="s">
        <v>201</v>
      </c>
      <c r="J31" s="62" t="s">
        <v>201</v>
      </c>
      <c r="K31" s="62" t="s">
        <v>201</v>
      </c>
      <c r="L31" s="62" t="s">
        <v>201</v>
      </c>
      <c r="M31" s="62" t="s">
        <v>201</v>
      </c>
      <c r="N31" s="62" t="s">
        <v>201</v>
      </c>
      <c r="O31" s="62" t="s">
        <v>201</v>
      </c>
    </row>
    <row r="32" spans="1:15" x14ac:dyDescent="0.25">
      <c r="A32" s="62" t="s">
        <v>850</v>
      </c>
      <c r="B32" s="99" t="s">
        <v>201</v>
      </c>
      <c r="C32" s="99" t="s">
        <v>201</v>
      </c>
      <c r="D32" s="99" t="s">
        <v>201</v>
      </c>
      <c r="E32" s="99" t="s">
        <v>201</v>
      </c>
      <c r="F32" s="99" t="s">
        <v>201</v>
      </c>
      <c r="G32" s="99" t="s">
        <v>201</v>
      </c>
      <c r="H32" s="99" t="s">
        <v>201</v>
      </c>
      <c r="I32" s="99" t="s">
        <v>201</v>
      </c>
      <c r="J32" s="99" t="s">
        <v>201</v>
      </c>
      <c r="K32" s="99" t="s">
        <v>201</v>
      </c>
      <c r="L32" s="99" t="s">
        <v>201</v>
      </c>
      <c r="M32" s="99" t="s">
        <v>201</v>
      </c>
      <c r="N32" s="99" t="s">
        <v>201</v>
      </c>
      <c r="O32" s="99" t="s">
        <v>201</v>
      </c>
    </row>
    <row r="33" spans="1:15" x14ac:dyDescent="0.25">
      <c r="A33" s="62" t="s">
        <v>201</v>
      </c>
      <c r="B33" s="62" t="s">
        <v>201</v>
      </c>
      <c r="C33" s="62" t="s">
        <v>201</v>
      </c>
      <c r="D33" s="62" t="s">
        <v>201</v>
      </c>
      <c r="E33" s="62" t="s">
        <v>201</v>
      </c>
      <c r="F33" s="62" t="s">
        <v>201</v>
      </c>
      <c r="G33" s="62" t="s">
        <v>201</v>
      </c>
      <c r="H33" s="62" t="s">
        <v>201</v>
      </c>
      <c r="I33" s="62" t="s">
        <v>201</v>
      </c>
      <c r="J33" s="62" t="s">
        <v>201</v>
      </c>
      <c r="K33" s="62" t="s">
        <v>201</v>
      </c>
      <c r="L33" s="62" t="s">
        <v>201</v>
      </c>
      <c r="M33" s="62" t="s">
        <v>201</v>
      </c>
      <c r="N33" s="62" t="s">
        <v>201</v>
      </c>
      <c r="O33" s="62" t="s">
        <v>201</v>
      </c>
    </row>
    <row r="34" spans="1:15" x14ac:dyDescent="0.25">
      <c r="A34" s="65" t="s">
        <v>158</v>
      </c>
      <c r="B34" s="99" t="s">
        <v>201</v>
      </c>
      <c r="C34" s="99" t="s">
        <v>201</v>
      </c>
      <c r="D34" s="99" t="s">
        <v>201</v>
      </c>
      <c r="E34" s="99" t="s">
        <v>201</v>
      </c>
      <c r="F34" s="99" t="s">
        <v>201</v>
      </c>
      <c r="G34" s="99" t="s">
        <v>201</v>
      </c>
      <c r="H34" s="99" t="s">
        <v>201</v>
      </c>
      <c r="I34" s="99" t="s">
        <v>201</v>
      </c>
      <c r="J34" s="99" t="s">
        <v>201</v>
      </c>
      <c r="K34" s="99" t="s">
        <v>201</v>
      </c>
      <c r="L34" s="99" t="s">
        <v>201</v>
      </c>
      <c r="M34" s="99" t="s">
        <v>201</v>
      </c>
      <c r="N34" s="99" t="s">
        <v>201</v>
      </c>
      <c r="O34" s="99" t="s">
        <v>201</v>
      </c>
    </row>
    <row r="35" spans="1:15" x14ac:dyDescent="0.25">
      <c r="A35" s="62" t="s">
        <v>824</v>
      </c>
      <c r="B35" s="62" t="s">
        <v>201</v>
      </c>
      <c r="C35" s="62" t="s">
        <v>201</v>
      </c>
      <c r="D35" s="62" t="s">
        <v>201</v>
      </c>
      <c r="E35" s="62" t="s">
        <v>201</v>
      </c>
      <c r="F35" s="62" t="s">
        <v>201</v>
      </c>
      <c r="G35" s="62" t="s">
        <v>201</v>
      </c>
      <c r="H35" s="62" t="s">
        <v>201</v>
      </c>
      <c r="I35" s="62" t="s">
        <v>201</v>
      </c>
      <c r="J35" s="62" t="s">
        <v>201</v>
      </c>
      <c r="K35" s="62" t="s">
        <v>201</v>
      </c>
      <c r="L35" s="62" t="s">
        <v>201</v>
      </c>
      <c r="M35" s="62" t="s">
        <v>201</v>
      </c>
      <c r="N35" s="62" t="s">
        <v>201</v>
      </c>
      <c r="O35" s="62" t="s">
        <v>201</v>
      </c>
    </row>
    <row r="36" spans="1:15" x14ac:dyDescent="0.25">
      <c r="A36" s="62" t="s">
        <v>825</v>
      </c>
      <c r="B36" s="99" t="s">
        <v>201</v>
      </c>
      <c r="C36" s="99" t="s">
        <v>201</v>
      </c>
      <c r="D36" s="99" t="s">
        <v>201</v>
      </c>
      <c r="E36" s="99" t="s">
        <v>201</v>
      </c>
      <c r="F36" s="99" t="s">
        <v>201</v>
      </c>
      <c r="G36" s="99" t="s">
        <v>201</v>
      </c>
      <c r="H36" s="99" t="s">
        <v>201</v>
      </c>
      <c r="I36" s="99" t="s">
        <v>201</v>
      </c>
      <c r="J36" s="99" t="s">
        <v>201</v>
      </c>
      <c r="K36" s="99" t="s">
        <v>201</v>
      </c>
      <c r="L36" s="99" t="s">
        <v>201</v>
      </c>
      <c r="M36" s="99" t="s">
        <v>201</v>
      </c>
      <c r="N36" s="99" t="s">
        <v>201</v>
      </c>
      <c r="O36" s="99" t="s">
        <v>201</v>
      </c>
    </row>
    <row r="37" spans="1:15" x14ac:dyDescent="0.25">
      <c r="A37" s="66" t="s">
        <v>835</v>
      </c>
      <c r="B37" s="62" t="s">
        <v>201</v>
      </c>
      <c r="C37" s="62" t="s">
        <v>201</v>
      </c>
      <c r="D37" s="62" t="s">
        <v>201</v>
      </c>
      <c r="E37" s="62" t="s">
        <v>201</v>
      </c>
      <c r="F37" s="62" t="s">
        <v>201</v>
      </c>
      <c r="G37" s="62" t="s">
        <v>201</v>
      </c>
      <c r="H37" s="62" t="s">
        <v>201</v>
      </c>
      <c r="I37" s="62" t="s">
        <v>201</v>
      </c>
      <c r="J37" s="62" t="s">
        <v>201</v>
      </c>
      <c r="K37" s="62" t="s">
        <v>201</v>
      </c>
      <c r="L37" s="62" t="s">
        <v>201</v>
      </c>
      <c r="M37" s="62" t="s">
        <v>201</v>
      </c>
      <c r="N37" s="62" t="s">
        <v>201</v>
      </c>
      <c r="O37" s="62" t="s">
        <v>201</v>
      </c>
    </row>
    <row r="38" spans="1:15" x14ac:dyDescent="0.25">
      <c r="A38" s="62" t="s">
        <v>841</v>
      </c>
    </row>
    <row r="39" spans="1:15" ht="30" x14ac:dyDescent="0.25">
      <c r="A39" s="66" t="s">
        <v>843</v>
      </c>
    </row>
    <row r="40" spans="1:15" x14ac:dyDescent="0.25">
      <c r="A40" s="99" t="s">
        <v>848</v>
      </c>
    </row>
    <row r="42" spans="1:15" x14ac:dyDescent="0.25">
      <c r="A42" s="65" t="s">
        <v>165</v>
      </c>
    </row>
    <row r="43" spans="1:15" x14ac:dyDescent="0.25">
      <c r="A43" s="62" t="s">
        <v>836</v>
      </c>
    </row>
    <row r="45" spans="1:15" x14ac:dyDescent="0.25">
      <c r="A45" s="65" t="s">
        <v>166</v>
      </c>
    </row>
    <row r="46" spans="1:15" x14ac:dyDescent="0.25">
      <c r="A46" s="62" t="s">
        <v>837</v>
      </c>
    </row>
    <row r="47" spans="1:15" x14ac:dyDescent="0.25">
      <c r="A47" s="62" t="s">
        <v>844</v>
      </c>
    </row>
    <row r="49" spans="1:1" x14ac:dyDescent="0.25">
      <c r="A49" s="65" t="s">
        <v>167</v>
      </c>
    </row>
    <row r="50" spans="1:1" x14ac:dyDescent="0.25">
      <c r="A50" s="62" t="s">
        <v>832</v>
      </c>
    </row>
    <row r="51" spans="1:1" x14ac:dyDescent="0.25">
      <c r="A51" s="62" t="s">
        <v>853</v>
      </c>
    </row>
    <row r="53" spans="1:1" x14ac:dyDescent="0.25">
      <c r="A53" s="65" t="s">
        <v>168</v>
      </c>
    </row>
    <row r="54" spans="1:1" x14ac:dyDescent="0.25">
      <c r="A54" s="62" t="s">
        <v>838</v>
      </c>
    </row>
    <row r="55" spans="1:1" x14ac:dyDescent="0.25">
      <c r="A55" s="62" t="s">
        <v>842</v>
      </c>
    </row>
    <row r="56" spans="1:1" x14ac:dyDescent="0.25">
      <c r="A56" s="66" t="s">
        <v>851</v>
      </c>
    </row>
    <row r="57" spans="1:1" x14ac:dyDescent="0.25">
      <c r="A57" s="62" t="s">
        <v>854</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4"/>
  <sheetViews>
    <sheetView topLeftCell="B1" workbookViewId="0">
      <selection activeCell="R28" sqref="R28"/>
    </sheetView>
  </sheetViews>
  <sheetFormatPr defaultRowHeight="15" x14ac:dyDescent="0.25"/>
  <cols>
    <col min="1" max="1" width="20.42578125" style="32" customWidth="1"/>
    <col min="2" max="2" width="12.85546875" style="32" customWidth="1"/>
    <col min="3" max="3" width="11.85546875" style="32" customWidth="1"/>
    <col min="4" max="5" width="9.140625" style="32"/>
    <col min="6" max="6" width="16.85546875" style="32" customWidth="1"/>
    <col min="7" max="7" width="12.140625" style="32" customWidth="1"/>
    <col min="8" max="8" width="11.28515625" style="32" customWidth="1"/>
    <col min="9" max="16384" width="9.140625" style="32"/>
  </cols>
  <sheetData>
    <row r="1" spans="1:8" x14ac:dyDescent="0.25">
      <c r="A1" s="20" t="s">
        <v>89</v>
      </c>
    </row>
    <row r="3" spans="1:8" x14ac:dyDescent="0.25">
      <c r="A3" s="22" t="s">
        <v>0</v>
      </c>
      <c r="B3" s="22" t="s">
        <v>1</v>
      </c>
      <c r="C3" s="22" t="s">
        <v>2</v>
      </c>
      <c r="F3" s="22" t="s">
        <v>5</v>
      </c>
      <c r="G3" s="22" t="s">
        <v>36</v>
      </c>
      <c r="H3" s="22" t="s">
        <v>37</v>
      </c>
    </row>
    <row r="4" spans="1:8" x14ac:dyDescent="0.25">
      <c r="A4" s="7" t="s">
        <v>150</v>
      </c>
      <c r="B4" s="42">
        <v>42</v>
      </c>
      <c r="C4" s="42">
        <v>0</v>
      </c>
      <c r="F4" s="7" t="s">
        <v>150</v>
      </c>
      <c r="G4" s="42">
        <v>16</v>
      </c>
      <c r="H4" s="42">
        <v>1</v>
      </c>
    </row>
    <row r="5" spans="1:8" x14ac:dyDescent="0.25">
      <c r="A5" s="7" t="s">
        <v>151</v>
      </c>
      <c r="B5" s="42">
        <f>42-3</f>
        <v>39</v>
      </c>
      <c r="C5" s="42">
        <v>3</v>
      </c>
      <c r="F5" s="7" t="s">
        <v>151</v>
      </c>
      <c r="G5" s="42">
        <v>19</v>
      </c>
      <c r="H5" s="42">
        <v>6</v>
      </c>
    </row>
    <row r="6" spans="1:8" x14ac:dyDescent="0.25">
      <c r="A6" s="7" t="s">
        <v>152</v>
      </c>
      <c r="B6" s="42">
        <v>42</v>
      </c>
      <c r="C6" s="42">
        <v>0</v>
      </c>
      <c r="F6" s="7" t="s">
        <v>152</v>
      </c>
      <c r="G6" s="42">
        <v>3</v>
      </c>
      <c r="H6" s="42">
        <v>5</v>
      </c>
    </row>
    <row r="7" spans="1:8" x14ac:dyDescent="0.25">
      <c r="A7" s="7" t="s">
        <v>153</v>
      </c>
      <c r="B7" s="42">
        <v>42</v>
      </c>
      <c r="C7" s="42">
        <v>0</v>
      </c>
      <c r="F7" s="7" t="s">
        <v>153</v>
      </c>
      <c r="G7" s="42">
        <v>17</v>
      </c>
      <c r="H7" s="42">
        <v>0</v>
      </c>
    </row>
    <row r="8" spans="1:8" x14ac:dyDescent="0.25">
      <c r="A8" s="7" t="s">
        <v>154</v>
      </c>
      <c r="B8" s="42">
        <f>42-4</f>
        <v>38</v>
      </c>
      <c r="C8" s="42">
        <v>4</v>
      </c>
      <c r="F8" s="7" t="s">
        <v>154</v>
      </c>
      <c r="G8" s="42">
        <v>3</v>
      </c>
      <c r="H8" s="42">
        <v>12</v>
      </c>
    </row>
    <row r="9" spans="1:8" x14ac:dyDescent="0.25">
      <c r="A9" s="7" t="s">
        <v>156</v>
      </c>
      <c r="B9" s="42">
        <v>41</v>
      </c>
      <c r="C9" s="42">
        <v>1</v>
      </c>
      <c r="F9" s="7" t="s">
        <v>156</v>
      </c>
      <c r="G9" s="42">
        <v>8</v>
      </c>
      <c r="H9" s="42">
        <v>2</v>
      </c>
    </row>
    <row r="10" spans="1:8" x14ac:dyDescent="0.25">
      <c r="A10" s="7" t="s">
        <v>157</v>
      </c>
      <c r="B10" s="42">
        <v>41</v>
      </c>
      <c r="C10" s="42">
        <v>1</v>
      </c>
      <c r="F10" s="7" t="s">
        <v>157</v>
      </c>
      <c r="G10" s="42">
        <v>6</v>
      </c>
      <c r="H10" s="42">
        <v>8</v>
      </c>
    </row>
    <row r="11" spans="1:8" x14ac:dyDescent="0.25">
      <c r="A11" s="7" t="s">
        <v>158</v>
      </c>
      <c r="B11" s="42">
        <v>40</v>
      </c>
      <c r="C11" s="42">
        <v>2</v>
      </c>
      <c r="F11" s="7" t="s">
        <v>158</v>
      </c>
      <c r="G11" s="42">
        <v>1</v>
      </c>
      <c r="H11" s="42">
        <v>8</v>
      </c>
    </row>
    <row r="12" spans="1:8" x14ac:dyDescent="0.25">
      <c r="A12" s="7" t="s">
        <v>165</v>
      </c>
      <c r="B12" s="42">
        <v>40</v>
      </c>
      <c r="C12" s="42">
        <v>2</v>
      </c>
      <c r="F12" s="7" t="s">
        <v>165</v>
      </c>
      <c r="G12" s="42">
        <v>8</v>
      </c>
      <c r="H12" s="42">
        <v>7</v>
      </c>
    </row>
    <row r="13" spans="1:8" x14ac:dyDescent="0.25">
      <c r="A13" s="7" t="s">
        <v>166</v>
      </c>
      <c r="B13" s="42">
        <v>41</v>
      </c>
      <c r="C13" s="42">
        <v>1</v>
      </c>
      <c r="F13" s="7" t="s">
        <v>166</v>
      </c>
      <c r="G13" s="42">
        <v>0</v>
      </c>
      <c r="H13" s="42">
        <v>11</v>
      </c>
    </row>
    <row r="14" spans="1:8" x14ac:dyDescent="0.25">
      <c r="A14" s="7" t="s">
        <v>167</v>
      </c>
      <c r="B14" s="42">
        <v>41</v>
      </c>
      <c r="C14" s="42">
        <v>1</v>
      </c>
      <c r="F14" s="7" t="s">
        <v>167</v>
      </c>
      <c r="G14" s="42">
        <v>1</v>
      </c>
      <c r="H14" s="42">
        <v>14</v>
      </c>
    </row>
    <row r="15" spans="1:8" x14ac:dyDescent="0.25">
      <c r="A15" s="7" t="s">
        <v>168</v>
      </c>
      <c r="B15" s="42">
        <v>41</v>
      </c>
      <c r="C15" s="42">
        <v>1</v>
      </c>
      <c r="F15" s="7" t="s">
        <v>168</v>
      </c>
      <c r="G15" s="42">
        <v>4</v>
      </c>
      <c r="H15" s="42">
        <v>3</v>
      </c>
    </row>
    <row r="17" spans="1:13" x14ac:dyDescent="0.25">
      <c r="A17" s="20" t="s">
        <v>4</v>
      </c>
      <c r="F17" s="142" t="s">
        <v>38</v>
      </c>
      <c r="G17" s="142"/>
      <c r="H17" s="142"/>
      <c r="I17" s="142"/>
      <c r="J17" s="142"/>
      <c r="K17" s="142"/>
      <c r="L17" s="142"/>
      <c r="M17" s="142"/>
    </row>
    <row r="18" spans="1:13" x14ac:dyDescent="0.25">
      <c r="A18" s="22" t="s">
        <v>5</v>
      </c>
      <c r="B18" s="22" t="s">
        <v>6</v>
      </c>
      <c r="C18" s="200" t="s">
        <v>7</v>
      </c>
      <c r="D18" s="200"/>
      <c r="E18" s="40"/>
      <c r="F18" s="202" t="s">
        <v>39</v>
      </c>
      <c r="G18" s="203"/>
      <c r="H18" s="203"/>
      <c r="I18" s="203"/>
      <c r="J18" s="203"/>
      <c r="K18" s="203"/>
      <c r="L18" s="204"/>
      <c r="M18" s="25" t="s">
        <v>592</v>
      </c>
    </row>
    <row r="19" spans="1:13" x14ac:dyDescent="0.25">
      <c r="A19" s="7" t="s">
        <v>150</v>
      </c>
      <c r="B19" s="112">
        <v>4.5</v>
      </c>
      <c r="C19" s="199"/>
      <c r="D19" s="199"/>
      <c r="F19" s="202" t="s">
        <v>40</v>
      </c>
      <c r="G19" s="203"/>
      <c r="H19" s="203"/>
      <c r="I19" s="203"/>
      <c r="J19" s="203"/>
      <c r="K19" s="203"/>
      <c r="L19" s="204"/>
      <c r="M19" s="25" t="s">
        <v>592</v>
      </c>
    </row>
    <row r="20" spans="1:13" x14ac:dyDescent="0.25">
      <c r="A20" s="7" t="s">
        <v>151</v>
      </c>
      <c r="B20" s="112">
        <v>4</v>
      </c>
      <c r="C20" s="199"/>
      <c r="D20" s="199"/>
      <c r="F20" s="202" t="s">
        <v>41</v>
      </c>
      <c r="G20" s="203"/>
      <c r="H20" s="203"/>
      <c r="I20" s="203"/>
      <c r="J20" s="203"/>
      <c r="K20" s="203"/>
      <c r="L20" s="204"/>
      <c r="M20" s="25" t="s">
        <v>592</v>
      </c>
    </row>
    <row r="21" spans="1:13" x14ac:dyDescent="0.25">
      <c r="A21" s="7" t="s">
        <v>152</v>
      </c>
      <c r="B21" s="112">
        <v>4.5</v>
      </c>
      <c r="C21" s="199" t="s">
        <v>989</v>
      </c>
      <c r="D21" s="199"/>
      <c r="F21" s="202" t="s">
        <v>42</v>
      </c>
      <c r="G21" s="203"/>
      <c r="H21" s="203"/>
      <c r="I21" s="203"/>
      <c r="J21" s="203"/>
      <c r="K21" s="203"/>
      <c r="L21" s="204"/>
      <c r="M21" s="25" t="s">
        <v>601</v>
      </c>
    </row>
    <row r="22" spans="1:13" x14ac:dyDescent="0.25">
      <c r="A22" s="7" t="s">
        <v>153</v>
      </c>
      <c r="B22" s="112">
        <v>5</v>
      </c>
      <c r="C22" s="199"/>
      <c r="D22" s="199"/>
      <c r="F22" s="202" t="s">
        <v>43</v>
      </c>
      <c r="G22" s="203"/>
      <c r="H22" s="203"/>
      <c r="I22" s="203"/>
      <c r="J22" s="203"/>
      <c r="K22" s="203"/>
      <c r="L22" s="204"/>
      <c r="M22" s="33" t="s">
        <v>601</v>
      </c>
    </row>
    <row r="23" spans="1:13" x14ac:dyDescent="0.25">
      <c r="A23" s="7" t="s">
        <v>154</v>
      </c>
      <c r="B23" s="112">
        <v>4</v>
      </c>
      <c r="C23" s="199" t="s">
        <v>988</v>
      </c>
      <c r="D23" s="199"/>
      <c r="F23" s="202" t="s">
        <v>44</v>
      </c>
      <c r="G23" s="203"/>
      <c r="H23" s="203"/>
      <c r="I23" s="203"/>
      <c r="J23" s="203"/>
      <c r="K23" s="203"/>
      <c r="L23" s="203"/>
      <c r="M23" s="204"/>
    </row>
    <row r="24" spans="1:13" x14ac:dyDescent="0.25">
      <c r="A24" s="7" t="s">
        <v>156</v>
      </c>
      <c r="B24" s="112">
        <v>4.5</v>
      </c>
      <c r="C24" s="199"/>
      <c r="D24" s="199"/>
      <c r="F24" s="201" t="s">
        <v>993</v>
      </c>
      <c r="G24" s="201"/>
      <c r="H24" s="201"/>
      <c r="I24" s="201"/>
      <c r="J24" s="201"/>
      <c r="K24" s="201"/>
      <c r="L24" s="201"/>
      <c r="M24" s="201"/>
    </row>
    <row r="25" spans="1:13" x14ac:dyDescent="0.25">
      <c r="A25" s="7" t="s">
        <v>157</v>
      </c>
      <c r="B25" s="112">
        <v>4</v>
      </c>
      <c r="C25" s="199" t="s">
        <v>990</v>
      </c>
      <c r="D25" s="199"/>
      <c r="F25" s="201"/>
      <c r="G25" s="201"/>
      <c r="H25" s="201"/>
      <c r="I25" s="201"/>
      <c r="J25" s="201"/>
      <c r="K25" s="201"/>
      <c r="L25" s="201"/>
      <c r="M25" s="201"/>
    </row>
    <row r="26" spans="1:13" x14ac:dyDescent="0.25">
      <c r="A26" s="7" t="s">
        <v>158</v>
      </c>
      <c r="B26" s="112">
        <v>4</v>
      </c>
      <c r="C26" s="199" t="s">
        <v>991</v>
      </c>
      <c r="D26" s="199"/>
      <c r="F26" s="201"/>
      <c r="G26" s="201"/>
      <c r="H26" s="201"/>
      <c r="I26" s="201"/>
      <c r="J26" s="201"/>
      <c r="K26" s="201"/>
      <c r="L26" s="201"/>
      <c r="M26" s="201"/>
    </row>
    <row r="27" spans="1:13" x14ac:dyDescent="0.25">
      <c r="A27" s="55" t="s">
        <v>159</v>
      </c>
      <c r="B27" s="112">
        <v>5</v>
      </c>
      <c r="C27" s="199"/>
      <c r="D27" s="199"/>
      <c r="F27" s="201"/>
      <c r="G27" s="201"/>
      <c r="H27" s="201"/>
      <c r="I27" s="201"/>
      <c r="J27" s="201"/>
      <c r="K27" s="201"/>
      <c r="L27" s="201"/>
      <c r="M27" s="201"/>
    </row>
    <row r="28" spans="1:13" x14ac:dyDescent="0.25">
      <c r="A28" s="55" t="s">
        <v>160</v>
      </c>
      <c r="B28" s="113">
        <v>5</v>
      </c>
      <c r="C28" s="199"/>
      <c r="D28" s="199"/>
      <c r="F28" s="201"/>
      <c r="G28" s="201"/>
      <c r="H28" s="201"/>
      <c r="I28" s="201"/>
      <c r="J28" s="201"/>
      <c r="K28" s="201"/>
      <c r="L28" s="201"/>
      <c r="M28" s="201"/>
    </row>
    <row r="29" spans="1:13" x14ac:dyDescent="0.25">
      <c r="A29" s="55" t="s">
        <v>161</v>
      </c>
      <c r="B29" s="113">
        <v>4</v>
      </c>
      <c r="C29" s="199"/>
      <c r="D29" s="199"/>
      <c r="F29" s="201"/>
      <c r="G29" s="201"/>
      <c r="H29" s="201"/>
      <c r="I29" s="201"/>
      <c r="J29" s="201"/>
      <c r="K29" s="201"/>
      <c r="L29" s="201"/>
      <c r="M29" s="201"/>
    </row>
    <row r="30" spans="1:13" x14ac:dyDescent="0.25">
      <c r="A30" s="55" t="s">
        <v>162</v>
      </c>
      <c r="B30" s="113">
        <v>4</v>
      </c>
      <c r="C30" s="199"/>
      <c r="D30" s="199"/>
      <c r="F30" s="201"/>
      <c r="G30" s="201"/>
      <c r="H30" s="201"/>
      <c r="I30" s="201"/>
      <c r="J30" s="201"/>
      <c r="K30" s="201"/>
      <c r="L30" s="201"/>
      <c r="M30" s="201"/>
    </row>
    <row r="31" spans="1:13" x14ac:dyDescent="0.25">
      <c r="A31" s="55" t="s">
        <v>163</v>
      </c>
      <c r="B31" s="113">
        <v>5</v>
      </c>
      <c r="C31" s="199"/>
      <c r="D31" s="199"/>
      <c r="F31" s="201"/>
      <c r="G31" s="201"/>
      <c r="H31" s="201"/>
      <c r="I31" s="201"/>
      <c r="J31" s="201"/>
      <c r="K31" s="201"/>
      <c r="L31" s="201"/>
      <c r="M31" s="201"/>
    </row>
    <row r="32" spans="1:13" x14ac:dyDescent="0.25">
      <c r="A32" s="55" t="s">
        <v>164</v>
      </c>
      <c r="B32" s="114">
        <v>4.5</v>
      </c>
      <c r="C32" s="199"/>
      <c r="D32" s="199"/>
      <c r="F32" s="201"/>
      <c r="G32" s="201"/>
      <c r="H32" s="201"/>
      <c r="I32" s="201"/>
      <c r="J32" s="201"/>
      <c r="K32" s="201"/>
      <c r="L32" s="201"/>
      <c r="M32" s="201"/>
    </row>
    <row r="33" spans="1:13" x14ac:dyDescent="0.25">
      <c r="A33" s="7" t="s">
        <v>165</v>
      </c>
      <c r="B33" s="112">
        <v>4.5</v>
      </c>
      <c r="C33" s="199"/>
      <c r="D33" s="199"/>
      <c r="F33" s="201"/>
      <c r="G33" s="201"/>
      <c r="H33" s="201"/>
      <c r="I33" s="201"/>
      <c r="J33" s="201"/>
      <c r="K33" s="201"/>
      <c r="L33" s="201"/>
      <c r="M33" s="201"/>
    </row>
    <row r="34" spans="1:13" x14ac:dyDescent="0.25">
      <c r="A34" s="7" t="s">
        <v>166</v>
      </c>
      <c r="B34" s="112">
        <v>4.5</v>
      </c>
      <c r="C34" s="199"/>
      <c r="D34" s="199"/>
      <c r="F34" s="201"/>
      <c r="G34" s="201"/>
      <c r="H34" s="201"/>
      <c r="I34" s="201"/>
      <c r="J34" s="201"/>
      <c r="K34" s="201"/>
      <c r="L34" s="201"/>
      <c r="M34" s="201"/>
    </row>
    <row r="35" spans="1:13" x14ac:dyDescent="0.25">
      <c r="A35" s="7" t="s">
        <v>167</v>
      </c>
      <c r="B35" s="112">
        <v>4.5</v>
      </c>
      <c r="C35" s="199" t="s">
        <v>992</v>
      </c>
      <c r="D35" s="199"/>
      <c r="F35" s="201"/>
      <c r="G35" s="201"/>
      <c r="H35" s="201"/>
      <c r="I35" s="201"/>
      <c r="J35" s="201"/>
      <c r="K35" s="201"/>
      <c r="L35" s="201"/>
      <c r="M35" s="201"/>
    </row>
    <row r="36" spans="1:13" x14ac:dyDescent="0.25">
      <c r="A36" s="7" t="s">
        <v>168</v>
      </c>
      <c r="B36" s="112">
        <v>4.5</v>
      </c>
      <c r="C36" s="199"/>
      <c r="D36" s="199"/>
      <c r="F36" s="201"/>
      <c r="G36" s="201"/>
      <c r="H36" s="201"/>
      <c r="I36" s="201"/>
      <c r="J36" s="201"/>
      <c r="K36" s="201"/>
      <c r="L36" s="201"/>
      <c r="M36" s="201"/>
    </row>
    <row r="37" spans="1:13" x14ac:dyDescent="0.25">
      <c r="A37" s="7"/>
      <c r="B37" s="112"/>
      <c r="C37" s="199"/>
      <c r="D37" s="199"/>
      <c r="F37" s="201"/>
      <c r="G37" s="201"/>
      <c r="H37" s="201"/>
      <c r="I37" s="201"/>
      <c r="J37" s="201"/>
      <c r="K37" s="201"/>
      <c r="L37" s="201"/>
      <c r="M37" s="201"/>
    </row>
    <row r="38" spans="1:13" x14ac:dyDescent="0.25">
      <c r="F38" s="201"/>
      <c r="G38" s="201"/>
      <c r="H38" s="201"/>
      <c r="I38" s="201"/>
      <c r="J38" s="201"/>
      <c r="K38" s="201"/>
      <c r="L38" s="201"/>
      <c r="M38" s="201"/>
    </row>
    <row r="39" spans="1:13" x14ac:dyDescent="0.25">
      <c r="F39" s="201"/>
      <c r="G39" s="201"/>
      <c r="H39" s="201"/>
      <c r="I39" s="201"/>
      <c r="J39" s="201"/>
      <c r="K39" s="201"/>
      <c r="L39" s="201"/>
      <c r="M39" s="201"/>
    </row>
    <row r="40" spans="1:13" x14ac:dyDescent="0.25">
      <c r="F40" s="201"/>
      <c r="G40" s="201"/>
      <c r="H40" s="201"/>
      <c r="I40" s="201"/>
      <c r="J40" s="201"/>
      <c r="K40" s="201"/>
      <c r="L40" s="201"/>
      <c r="M40" s="201"/>
    </row>
    <row r="41" spans="1:13" x14ac:dyDescent="0.25">
      <c r="F41" s="201"/>
      <c r="G41" s="201"/>
      <c r="H41" s="201"/>
      <c r="I41" s="201"/>
      <c r="J41" s="201"/>
      <c r="K41" s="201"/>
      <c r="L41" s="201"/>
      <c r="M41" s="201"/>
    </row>
    <row r="42" spans="1:13" x14ac:dyDescent="0.25">
      <c r="F42" s="201"/>
      <c r="G42" s="201"/>
      <c r="H42" s="201"/>
      <c r="I42" s="201"/>
      <c r="J42" s="201"/>
      <c r="K42" s="201"/>
      <c r="L42" s="201"/>
      <c r="M42" s="201"/>
    </row>
    <row r="43" spans="1:13" x14ac:dyDescent="0.25">
      <c r="F43" s="201"/>
      <c r="G43" s="201"/>
      <c r="H43" s="201"/>
      <c r="I43" s="201"/>
      <c r="J43" s="201"/>
      <c r="K43" s="201"/>
      <c r="L43" s="201"/>
      <c r="M43" s="201"/>
    </row>
    <row r="44" spans="1:13" x14ac:dyDescent="0.25">
      <c r="F44" s="201"/>
      <c r="G44" s="201"/>
      <c r="H44" s="201"/>
      <c r="I44" s="201"/>
      <c r="J44" s="201"/>
      <c r="K44" s="201"/>
      <c r="L44" s="201"/>
      <c r="M44" s="201"/>
    </row>
  </sheetData>
  <mergeCells count="28">
    <mergeCell ref="C34:D34"/>
    <mergeCell ref="C35:D35"/>
    <mergeCell ref="C36:D36"/>
    <mergeCell ref="C37:D37"/>
    <mergeCell ref="C33:D33"/>
    <mergeCell ref="C20:D20"/>
    <mergeCell ref="C18:D18"/>
    <mergeCell ref="C19:D19"/>
    <mergeCell ref="C32:D32"/>
    <mergeCell ref="C21:D21"/>
    <mergeCell ref="C22:D22"/>
    <mergeCell ref="C23:D23"/>
    <mergeCell ref="C27:D27"/>
    <mergeCell ref="C28:D28"/>
    <mergeCell ref="C29:D29"/>
    <mergeCell ref="C30:D30"/>
    <mergeCell ref="C31:D31"/>
    <mergeCell ref="C24:D24"/>
    <mergeCell ref="C25:D25"/>
    <mergeCell ref="C26:D26"/>
    <mergeCell ref="F24:M44"/>
    <mergeCell ref="F19:L19"/>
    <mergeCell ref="F18:L18"/>
    <mergeCell ref="F17:M17"/>
    <mergeCell ref="F23:M23"/>
    <mergeCell ref="F22:L22"/>
    <mergeCell ref="F21:L21"/>
    <mergeCell ref="F20:L20"/>
  </mergeCells>
  <pageMargins left="0.7" right="0.7" top="0.75" bottom="0.75" header="0.3" footer="0.3"/>
  <pageSetup scale="81" fitToHeight="0" orientation="landscape"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1"/>
  <sheetViews>
    <sheetView zoomScaleNormal="100" workbookViewId="0">
      <selection activeCell="A63" sqref="A63"/>
    </sheetView>
  </sheetViews>
  <sheetFormatPr defaultColWidth="17.140625" defaultRowHeight="15" x14ac:dyDescent="0.25"/>
  <cols>
    <col min="1" max="1" width="222" style="72" customWidth="1"/>
    <col min="2" max="4" width="1.7109375" style="72" bestFit="1" customWidth="1"/>
    <col min="5" max="5" width="9" style="72" bestFit="1" customWidth="1"/>
    <col min="6" max="6" width="1.7109375" style="72" bestFit="1" customWidth="1"/>
    <col min="7" max="7" width="9" style="72" bestFit="1" customWidth="1"/>
    <col min="8" max="13" width="1.7109375" style="72" bestFit="1" customWidth="1"/>
    <col min="14" max="16384" width="17.140625" style="72"/>
  </cols>
  <sheetData>
    <row r="1" spans="1:13" x14ac:dyDescent="0.25">
      <c r="A1" s="71" t="s">
        <v>90</v>
      </c>
    </row>
    <row r="3" spans="1:13" s="71" customFormat="1" x14ac:dyDescent="0.25">
      <c r="A3" s="71" t="s">
        <v>74</v>
      </c>
      <c r="E3" s="75"/>
      <c r="G3" s="75"/>
    </row>
    <row r="4" spans="1:13" s="17" customFormat="1" x14ac:dyDescent="0.25">
      <c r="A4" s="17" t="s">
        <v>770</v>
      </c>
      <c r="E4" s="17" t="s">
        <v>201</v>
      </c>
      <c r="G4" s="17" t="s">
        <v>201</v>
      </c>
    </row>
    <row r="5" spans="1:13" x14ac:dyDescent="0.25">
      <c r="A5" s="17" t="s">
        <v>777</v>
      </c>
      <c r="B5" s="17" t="s">
        <v>201</v>
      </c>
      <c r="E5" s="17" t="s">
        <v>201</v>
      </c>
      <c r="G5" s="17" t="s">
        <v>201</v>
      </c>
      <c r="M5" s="17" t="s">
        <v>201</v>
      </c>
    </row>
    <row r="6" spans="1:13" x14ac:dyDescent="0.25">
      <c r="A6" s="75" t="s">
        <v>783</v>
      </c>
      <c r="B6" s="75" t="s">
        <v>201</v>
      </c>
      <c r="E6" s="75" t="s">
        <v>201</v>
      </c>
      <c r="G6" s="75" t="s">
        <v>201</v>
      </c>
      <c r="M6" s="75" t="s">
        <v>201</v>
      </c>
    </row>
    <row r="7" spans="1:13" x14ac:dyDescent="0.25">
      <c r="A7" s="17" t="s">
        <v>789</v>
      </c>
      <c r="B7" s="17" t="s">
        <v>201</v>
      </c>
      <c r="E7" s="17" t="s">
        <v>201</v>
      </c>
      <c r="G7" s="17" t="s">
        <v>201</v>
      </c>
      <c r="J7" s="17" t="s">
        <v>201</v>
      </c>
      <c r="K7" s="17" t="s">
        <v>201</v>
      </c>
      <c r="M7" s="17" t="s">
        <v>201</v>
      </c>
    </row>
    <row r="8" spans="1:13" x14ac:dyDescent="0.25">
      <c r="A8" s="75" t="s">
        <v>803</v>
      </c>
      <c r="B8" s="75" t="s">
        <v>201</v>
      </c>
      <c r="C8" s="75" t="s">
        <v>201</v>
      </c>
      <c r="D8" s="75" t="s">
        <v>201</v>
      </c>
      <c r="E8" s="75" t="s">
        <v>201</v>
      </c>
      <c r="G8" s="75" t="s">
        <v>201</v>
      </c>
      <c r="H8" s="75" t="s">
        <v>201</v>
      </c>
      <c r="J8" s="75" t="s">
        <v>201</v>
      </c>
      <c r="K8" s="75" t="s">
        <v>201</v>
      </c>
      <c r="M8" s="75" t="s">
        <v>201</v>
      </c>
    </row>
    <row r="9" spans="1:13" x14ac:dyDescent="0.25">
      <c r="A9" s="17" t="s">
        <v>815</v>
      </c>
      <c r="B9" s="17" t="s">
        <v>201</v>
      </c>
      <c r="C9" s="17" t="s">
        <v>201</v>
      </c>
      <c r="D9" s="17" t="s">
        <v>201</v>
      </c>
      <c r="E9" s="17" t="s">
        <v>201</v>
      </c>
      <c r="G9" s="17" t="s">
        <v>201</v>
      </c>
      <c r="H9" s="17" t="s">
        <v>201</v>
      </c>
      <c r="I9" s="75" t="s">
        <v>201</v>
      </c>
      <c r="J9" s="17" t="s">
        <v>201</v>
      </c>
      <c r="K9" s="17" t="s">
        <v>201</v>
      </c>
      <c r="M9" s="17" t="s">
        <v>201</v>
      </c>
    </row>
    <row r="10" spans="1:13" x14ac:dyDescent="0.25">
      <c r="A10" s="75" t="s">
        <v>201</v>
      </c>
      <c r="B10" s="75" t="s">
        <v>201</v>
      </c>
      <c r="C10" s="75" t="s">
        <v>201</v>
      </c>
      <c r="D10" s="75" t="s">
        <v>201</v>
      </c>
      <c r="E10" s="75" t="s">
        <v>201</v>
      </c>
      <c r="G10" s="75" t="s">
        <v>201</v>
      </c>
      <c r="H10" s="75" t="s">
        <v>201</v>
      </c>
      <c r="I10" s="17" t="s">
        <v>201</v>
      </c>
      <c r="J10" s="75" t="s">
        <v>201</v>
      </c>
      <c r="K10" s="75" t="s">
        <v>201</v>
      </c>
      <c r="M10" s="75" t="s">
        <v>201</v>
      </c>
    </row>
    <row r="11" spans="1:13" x14ac:dyDescent="0.25">
      <c r="A11" s="73" t="s">
        <v>150</v>
      </c>
      <c r="B11" s="17" t="s">
        <v>201</v>
      </c>
      <c r="C11" s="17" t="s">
        <v>201</v>
      </c>
      <c r="D11" s="17" t="s">
        <v>201</v>
      </c>
      <c r="E11" s="17" t="s">
        <v>201</v>
      </c>
      <c r="G11" s="17" t="s">
        <v>201</v>
      </c>
      <c r="H11" s="17" t="s">
        <v>201</v>
      </c>
      <c r="I11" s="75" t="s">
        <v>201</v>
      </c>
      <c r="J11" s="17" t="s">
        <v>201</v>
      </c>
      <c r="K11" s="17" t="s">
        <v>201</v>
      </c>
      <c r="M11" s="17" t="s">
        <v>201</v>
      </c>
    </row>
    <row r="12" spans="1:13" x14ac:dyDescent="0.25">
      <c r="A12" s="17" t="s">
        <v>809</v>
      </c>
      <c r="B12" s="75" t="s">
        <v>201</v>
      </c>
      <c r="C12" s="75" t="s">
        <v>201</v>
      </c>
      <c r="D12" s="75" t="s">
        <v>201</v>
      </c>
      <c r="E12" s="75" t="s">
        <v>201</v>
      </c>
      <c r="G12" s="75" t="s">
        <v>201</v>
      </c>
      <c r="H12" s="75" t="s">
        <v>201</v>
      </c>
      <c r="I12" s="17" t="s">
        <v>201</v>
      </c>
      <c r="J12" s="75" t="s">
        <v>201</v>
      </c>
      <c r="K12" s="75" t="s">
        <v>201</v>
      </c>
      <c r="M12" s="75" t="s">
        <v>201</v>
      </c>
    </row>
    <row r="13" spans="1:13" x14ac:dyDescent="0.25">
      <c r="A13" s="17" t="s">
        <v>201</v>
      </c>
      <c r="B13" s="17" t="s">
        <v>201</v>
      </c>
      <c r="C13" s="17" t="s">
        <v>201</v>
      </c>
      <c r="D13" s="17" t="s">
        <v>201</v>
      </c>
      <c r="E13" s="17" t="s">
        <v>201</v>
      </c>
      <c r="G13" s="17" t="s">
        <v>201</v>
      </c>
      <c r="H13" s="17" t="s">
        <v>201</v>
      </c>
      <c r="I13" s="75" t="s">
        <v>201</v>
      </c>
      <c r="J13" s="17" t="s">
        <v>201</v>
      </c>
      <c r="K13" s="17" t="s">
        <v>201</v>
      </c>
      <c r="M13" s="17" t="s">
        <v>201</v>
      </c>
    </row>
    <row r="14" spans="1:13" s="17" customFormat="1" x14ac:dyDescent="0.25">
      <c r="A14" s="73" t="s">
        <v>151</v>
      </c>
      <c r="B14" s="75" t="s">
        <v>201</v>
      </c>
      <c r="C14" s="75" t="s">
        <v>201</v>
      </c>
      <c r="D14" s="75" t="s">
        <v>201</v>
      </c>
      <c r="E14" s="75" t="s">
        <v>201</v>
      </c>
      <c r="G14" s="75" t="s">
        <v>201</v>
      </c>
      <c r="H14" s="75" t="s">
        <v>201</v>
      </c>
      <c r="I14" s="17" t="s">
        <v>201</v>
      </c>
      <c r="J14" s="75" t="s">
        <v>201</v>
      </c>
      <c r="K14" s="75" t="s">
        <v>201</v>
      </c>
      <c r="M14" s="75" t="s">
        <v>201</v>
      </c>
    </row>
    <row r="15" spans="1:13" x14ac:dyDescent="0.25">
      <c r="A15" s="17" t="s">
        <v>793</v>
      </c>
      <c r="B15" s="17" t="s">
        <v>201</v>
      </c>
      <c r="C15" s="17" t="s">
        <v>201</v>
      </c>
      <c r="D15" s="17" t="s">
        <v>201</v>
      </c>
      <c r="E15" s="17" t="s">
        <v>201</v>
      </c>
      <c r="F15" s="17" t="s">
        <v>201</v>
      </c>
      <c r="G15" s="17" t="s">
        <v>201</v>
      </c>
      <c r="H15" s="17" t="s">
        <v>201</v>
      </c>
      <c r="I15" s="75" t="s">
        <v>201</v>
      </c>
      <c r="J15" s="17" t="s">
        <v>201</v>
      </c>
      <c r="K15" s="17" t="s">
        <v>201</v>
      </c>
      <c r="L15" s="17" t="s">
        <v>201</v>
      </c>
      <c r="M15" s="17" t="s">
        <v>201</v>
      </c>
    </row>
    <row r="16" spans="1:13" x14ac:dyDescent="0.25">
      <c r="A16" s="17" t="s">
        <v>798</v>
      </c>
      <c r="B16" s="75" t="s">
        <v>201</v>
      </c>
      <c r="C16" s="75" t="s">
        <v>201</v>
      </c>
      <c r="D16" s="75" t="s">
        <v>201</v>
      </c>
      <c r="E16" s="75" t="s">
        <v>201</v>
      </c>
      <c r="F16" s="75" t="s">
        <v>201</v>
      </c>
      <c r="G16" s="75" t="s">
        <v>201</v>
      </c>
      <c r="H16" s="75" t="s">
        <v>201</v>
      </c>
      <c r="I16" s="17" t="s">
        <v>201</v>
      </c>
      <c r="J16" s="75" t="s">
        <v>201</v>
      </c>
      <c r="K16" s="75" t="s">
        <v>201</v>
      </c>
      <c r="L16" s="75" t="s">
        <v>201</v>
      </c>
      <c r="M16" s="75" t="s">
        <v>201</v>
      </c>
    </row>
    <row r="17" spans="1:13" x14ac:dyDescent="0.25">
      <c r="A17" s="75" t="s">
        <v>812</v>
      </c>
      <c r="B17" s="17" t="s">
        <v>201</v>
      </c>
      <c r="C17" s="17" t="s">
        <v>201</v>
      </c>
      <c r="D17" s="17" t="s">
        <v>201</v>
      </c>
      <c r="E17" s="17" t="s">
        <v>201</v>
      </c>
      <c r="F17" s="17" t="s">
        <v>201</v>
      </c>
      <c r="G17" s="17" t="s">
        <v>201</v>
      </c>
      <c r="H17" s="17" t="s">
        <v>201</v>
      </c>
      <c r="I17" s="75" t="s">
        <v>201</v>
      </c>
      <c r="J17" s="17" t="s">
        <v>201</v>
      </c>
      <c r="K17" s="17" t="s">
        <v>201</v>
      </c>
      <c r="L17" s="17" t="s">
        <v>201</v>
      </c>
      <c r="M17" s="17" t="s">
        <v>201</v>
      </c>
    </row>
    <row r="18" spans="1:13" x14ac:dyDescent="0.25">
      <c r="A18" s="17" t="s">
        <v>817</v>
      </c>
      <c r="B18" s="75" t="s">
        <v>201</v>
      </c>
      <c r="C18" s="75" t="s">
        <v>201</v>
      </c>
      <c r="D18" s="75" t="s">
        <v>201</v>
      </c>
      <c r="E18" s="75" t="s">
        <v>201</v>
      </c>
      <c r="F18" s="75" t="s">
        <v>201</v>
      </c>
      <c r="G18" s="75" t="s">
        <v>201</v>
      </c>
      <c r="H18" s="75" t="s">
        <v>201</v>
      </c>
      <c r="I18" s="17" t="s">
        <v>201</v>
      </c>
      <c r="J18" s="75" t="s">
        <v>201</v>
      </c>
      <c r="K18" s="75" t="s">
        <v>201</v>
      </c>
      <c r="L18" s="75" t="s">
        <v>201</v>
      </c>
      <c r="M18" s="75" t="s">
        <v>201</v>
      </c>
    </row>
    <row r="19" spans="1:13" x14ac:dyDescent="0.25">
      <c r="A19" s="17" t="s">
        <v>201</v>
      </c>
      <c r="B19" s="17" t="s">
        <v>201</v>
      </c>
      <c r="C19" s="17" t="s">
        <v>201</v>
      </c>
      <c r="D19" s="17" t="s">
        <v>201</v>
      </c>
      <c r="E19" s="17" t="s">
        <v>201</v>
      </c>
      <c r="F19" s="17" t="s">
        <v>201</v>
      </c>
      <c r="G19" s="17" t="s">
        <v>201</v>
      </c>
      <c r="H19" s="17" t="s">
        <v>201</v>
      </c>
      <c r="I19" s="75" t="s">
        <v>201</v>
      </c>
      <c r="J19" s="17" t="s">
        <v>201</v>
      </c>
      <c r="K19" s="17" t="s">
        <v>201</v>
      </c>
      <c r="L19" s="17" t="s">
        <v>201</v>
      </c>
      <c r="M19" s="17" t="s">
        <v>201</v>
      </c>
    </row>
    <row r="20" spans="1:13" x14ac:dyDescent="0.25">
      <c r="A20" s="73" t="s">
        <v>152</v>
      </c>
      <c r="B20" s="75" t="s">
        <v>201</v>
      </c>
      <c r="C20" s="75" t="s">
        <v>201</v>
      </c>
      <c r="D20" s="75" t="s">
        <v>201</v>
      </c>
      <c r="E20" s="75" t="s">
        <v>201</v>
      </c>
      <c r="F20" s="75" t="s">
        <v>201</v>
      </c>
      <c r="G20" s="75" t="s">
        <v>201</v>
      </c>
      <c r="H20" s="75" t="s">
        <v>201</v>
      </c>
      <c r="I20" s="17" t="s">
        <v>201</v>
      </c>
      <c r="J20" s="75" t="s">
        <v>201</v>
      </c>
      <c r="K20" s="75" t="s">
        <v>201</v>
      </c>
      <c r="L20" s="75" t="s">
        <v>201</v>
      </c>
      <c r="M20" s="75" t="s">
        <v>201</v>
      </c>
    </row>
    <row r="21" spans="1:13" x14ac:dyDescent="0.25">
      <c r="A21" s="17" t="s">
        <v>771</v>
      </c>
      <c r="B21" s="17" t="s">
        <v>201</v>
      </c>
      <c r="C21" s="17" t="s">
        <v>201</v>
      </c>
      <c r="D21" s="17" t="s">
        <v>201</v>
      </c>
      <c r="E21" s="17" t="s">
        <v>201</v>
      </c>
      <c r="F21" s="17" t="s">
        <v>201</v>
      </c>
      <c r="G21" s="17" t="s">
        <v>201</v>
      </c>
      <c r="H21" s="17" t="s">
        <v>201</v>
      </c>
      <c r="I21" s="75" t="s">
        <v>201</v>
      </c>
      <c r="J21" s="17" t="s">
        <v>201</v>
      </c>
      <c r="K21" s="17" t="s">
        <v>201</v>
      </c>
      <c r="L21" s="17" t="s">
        <v>201</v>
      </c>
      <c r="M21" s="17" t="s">
        <v>201</v>
      </c>
    </row>
    <row r="22" spans="1:13" x14ac:dyDescent="0.25">
      <c r="A22" s="17" t="s">
        <v>782</v>
      </c>
      <c r="B22" s="75" t="s">
        <v>201</v>
      </c>
      <c r="C22" s="75" t="s">
        <v>201</v>
      </c>
      <c r="D22" s="75" t="s">
        <v>201</v>
      </c>
      <c r="E22" s="75" t="s">
        <v>201</v>
      </c>
      <c r="F22" s="75" t="s">
        <v>201</v>
      </c>
      <c r="G22" s="75" t="s">
        <v>201</v>
      </c>
      <c r="H22" s="75" t="s">
        <v>201</v>
      </c>
      <c r="I22" s="17" t="s">
        <v>201</v>
      </c>
      <c r="J22" s="75" t="s">
        <v>201</v>
      </c>
      <c r="K22" s="75" t="s">
        <v>201</v>
      </c>
      <c r="L22" s="75" t="s">
        <v>201</v>
      </c>
      <c r="M22" s="75" t="s">
        <v>201</v>
      </c>
    </row>
    <row r="23" spans="1:13" x14ac:dyDescent="0.25">
      <c r="A23" s="75" t="s">
        <v>784</v>
      </c>
      <c r="B23" s="17" t="s">
        <v>201</v>
      </c>
      <c r="C23" s="17" t="s">
        <v>201</v>
      </c>
      <c r="D23" s="17" t="s">
        <v>201</v>
      </c>
      <c r="E23" s="17" t="s">
        <v>201</v>
      </c>
      <c r="F23" s="17" t="s">
        <v>201</v>
      </c>
      <c r="G23" s="17" t="s">
        <v>201</v>
      </c>
      <c r="H23" s="17" t="s">
        <v>201</v>
      </c>
      <c r="I23" s="75" t="s">
        <v>201</v>
      </c>
      <c r="J23" s="17" t="s">
        <v>201</v>
      </c>
      <c r="K23" s="17" t="s">
        <v>201</v>
      </c>
      <c r="L23" s="17" t="s">
        <v>201</v>
      </c>
      <c r="M23" s="17" t="s">
        <v>201</v>
      </c>
    </row>
    <row r="24" spans="1:13" x14ac:dyDescent="0.25">
      <c r="A24" s="17" t="s">
        <v>790</v>
      </c>
      <c r="B24" s="75" t="s">
        <v>201</v>
      </c>
      <c r="C24" s="75" t="s">
        <v>201</v>
      </c>
      <c r="D24" s="75" t="s">
        <v>201</v>
      </c>
      <c r="E24" s="75" t="s">
        <v>201</v>
      </c>
      <c r="F24" s="75" t="s">
        <v>201</v>
      </c>
      <c r="G24" s="75" t="s">
        <v>201</v>
      </c>
      <c r="H24" s="75" t="s">
        <v>201</v>
      </c>
      <c r="I24" s="17" t="s">
        <v>201</v>
      </c>
      <c r="J24" s="75" t="s">
        <v>201</v>
      </c>
      <c r="K24" s="75" t="s">
        <v>201</v>
      </c>
      <c r="L24" s="75" t="s">
        <v>201</v>
      </c>
      <c r="M24" s="75" t="s">
        <v>201</v>
      </c>
    </row>
    <row r="25" spans="1:13" x14ac:dyDescent="0.25">
      <c r="A25" s="17" t="s">
        <v>201</v>
      </c>
      <c r="B25" s="17" t="s">
        <v>201</v>
      </c>
      <c r="C25" s="17" t="s">
        <v>201</v>
      </c>
      <c r="D25" s="17" t="s">
        <v>201</v>
      </c>
      <c r="E25" s="17" t="s">
        <v>201</v>
      </c>
      <c r="F25" s="17" t="s">
        <v>201</v>
      </c>
      <c r="G25" s="17" t="s">
        <v>201</v>
      </c>
      <c r="H25" s="17" t="s">
        <v>201</v>
      </c>
      <c r="I25" s="75" t="s">
        <v>201</v>
      </c>
      <c r="J25" s="17" t="s">
        <v>201</v>
      </c>
      <c r="K25" s="17" t="s">
        <v>201</v>
      </c>
      <c r="L25" s="17" t="s">
        <v>201</v>
      </c>
      <c r="M25" s="17" t="s">
        <v>201</v>
      </c>
    </row>
    <row r="26" spans="1:13" x14ac:dyDescent="0.25">
      <c r="A26" s="73" t="s">
        <v>154</v>
      </c>
      <c r="B26" s="75" t="s">
        <v>201</v>
      </c>
      <c r="C26" s="75" t="s">
        <v>201</v>
      </c>
      <c r="D26" s="75" t="s">
        <v>201</v>
      </c>
      <c r="E26" s="75" t="s">
        <v>201</v>
      </c>
      <c r="F26" s="75" t="s">
        <v>201</v>
      </c>
      <c r="G26" s="75" t="s">
        <v>201</v>
      </c>
      <c r="H26" s="75" t="s">
        <v>201</v>
      </c>
      <c r="I26" s="17" t="s">
        <v>201</v>
      </c>
      <c r="J26" s="75" t="s">
        <v>201</v>
      </c>
      <c r="K26" s="75" t="s">
        <v>201</v>
      </c>
      <c r="L26" s="75" t="s">
        <v>201</v>
      </c>
      <c r="M26" s="75" t="s">
        <v>201</v>
      </c>
    </row>
    <row r="27" spans="1:13" x14ac:dyDescent="0.25">
      <c r="A27" s="17" t="s">
        <v>772</v>
      </c>
      <c r="B27" s="17" t="s">
        <v>201</v>
      </c>
      <c r="C27" s="17" t="s">
        <v>201</v>
      </c>
      <c r="D27" s="17" t="s">
        <v>201</v>
      </c>
      <c r="E27" s="17" t="s">
        <v>201</v>
      </c>
      <c r="F27" s="17" t="s">
        <v>201</v>
      </c>
      <c r="G27" s="17" t="s">
        <v>201</v>
      </c>
      <c r="H27" s="17" t="s">
        <v>201</v>
      </c>
      <c r="I27" s="75" t="s">
        <v>201</v>
      </c>
      <c r="J27" s="17" t="s">
        <v>201</v>
      </c>
      <c r="K27" s="17" t="s">
        <v>201</v>
      </c>
      <c r="L27" s="17" t="s">
        <v>201</v>
      </c>
      <c r="M27" s="17" t="s">
        <v>201</v>
      </c>
    </row>
    <row r="28" spans="1:13" x14ac:dyDescent="0.25">
      <c r="A28" s="17" t="s">
        <v>779</v>
      </c>
      <c r="B28" s="75" t="s">
        <v>201</v>
      </c>
      <c r="C28" s="75" t="s">
        <v>201</v>
      </c>
      <c r="D28" s="75" t="s">
        <v>201</v>
      </c>
      <c r="E28" s="75" t="s">
        <v>201</v>
      </c>
      <c r="F28" s="75" t="s">
        <v>201</v>
      </c>
      <c r="G28" s="75" t="s">
        <v>201</v>
      </c>
      <c r="H28" s="75" t="s">
        <v>201</v>
      </c>
      <c r="I28" s="17" t="s">
        <v>201</v>
      </c>
      <c r="J28" s="75" t="s">
        <v>201</v>
      </c>
      <c r="K28" s="75" t="s">
        <v>201</v>
      </c>
      <c r="L28" s="75" t="s">
        <v>201</v>
      </c>
      <c r="M28" s="75" t="s">
        <v>201</v>
      </c>
    </row>
    <row r="29" spans="1:13" x14ac:dyDescent="0.25">
      <c r="A29" s="75" t="s">
        <v>780</v>
      </c>
      <c r="B29" s="17" t="s">
        <v>201</v>
      </c>
      <c r="C29" s="17" t="s">
        <v>201</v>
      </c>
      <c r="D29" s="17" t="s">
        <v>201</v>
      </c>
      <c r="E29" s="17" t="s">
        <v>201</v>
      </c>
      <c r="F29" s="17" t="s">
        <v>201</v>
      </c>
      <c r="G29" s="17" t="s">
        <v>201</v>
      </c>
      <c r="H29" s="17" t="s">
        <v>201</v>
      </c>
      <c r="I29" s="75" t="s">
        <v>201</v>
      </c>
      <c r="J29" s="17" t="s">
        <v>201</v>
      </c>
      <c r="K29" s="17" t="s">
        <v>201</v>
      </c>
      <c r="L29" s="17" t="s">
        <v>201</v>
      </c>
      <c r="M29" s="17" t="s">
        <v>201</v>
      </c>
    </row>
    <row r="30" spans="1:13" x14ac:dyDescent="0.25">
      <c r="A30" s="17" t="s">
        <v>781</v>
      </c>
      <c r="B30" s="91" t="s">
        <v>201</v>
      </c>
      <c r="C30" s="91" t="s">
        <v>201</v>
      </c>
      <c r="D30" s="91" t="s">
        <v>201</v>
      </c>
      <c r="E30" s="91" t="s">
        <v>201</v>
      </c>
      <c r="F30" s="91" t="s">
        <v>201</v>
      </c>
      <c r="G30" s="91" t="s">
        <v>201</v>
      </c>
      <c r="H30" s="91" t="s">
        <v>201</v>
      </c>
      <c r="I30" s="17" t="s">
        <v>201</v>
      </c>
      <c r="J30" s="91" t="s">
        <v>201</v>
      </c>
      <c r="K30" s="91" t="s">
        <v>201</v>
      </c>
      <c r="L30" s="91" t="s">
        <v>201</v>
      </c>
      <c r="M30" s="91" t="s">
        <v>201</v>
      </c>
    </row>
    <row r="31" spans="1:13" x14ac:dyDescent="0.25">
      <c r="A31" s="75" t="s">
        <v>799</v>
      </c>
      <c r="B31" s="91" t="s">
        <v>201</v>
      </c>
      <c r="C31" s="91" t="s">
        <v>201</v>
      </c>
      <c r="D31" s="91" t="s">
        <v>201</v>
      </c>
      <c r="E31" s="91" t="s">
        <v>201</v>
      </c>
      <c r="F31" s="91" t="s">
        <v>201</v>
      </c>
      <c r="G31" s="91" t="s">
        <v>201</v>
      </c>
      <c r="H31" s="91" t="s">
        <v>201</v>
      </c>
      <c r="I31" s="91" t="s">
        <v>201</v>
      </c>
      <c r="J31" s="91" t="s">
        <v>201</v>
      </c>
      <c r="K31" s="91" t="s">
        <v>201</v>
      </c>
      <c r="L31" s="91" t="s">
        <v>201</v>
      </c>
      <c r="M31" s="91" t="s">
        <v>201</v>
      </c>
    </row>
    <row r="32" spans="1:13" x14ac:dyDescent="0.25">
      <c r="A32" s="17" t="s">
        <v>800</v>
      </c>
      <c r="B32" s="91" t="s">
        <v>201</v>
      </c>
      <c r="C32" s="91" t="s">
        <v>201</v>
      </c>
      <c r="D32" s="91" t="s">
        <v>201</v>
      </c>
      <c r="E32" s="91" t="s">
        <v>201</v>
      </c>
      <c r="F32" s="91" t="s">
        <v>201</v>
      </c>
      <c r="G32" s="91" t="s">
        <v>201</v>
      </c>
      <c r="H32" s="91" t="s">
        <v>201</v>
      </c>
      <c r="I32" s="91" t="s">
        <v>201</v>
      </c>
      <c r="J32" s="91" t="s">
        <v>201</v>
      </c>
      <c r="K32" s="91" t="s">
        <v>201</v>
      </c>
      <c r="L32" s="91" t="s">
        <v>201</v>
      </c>
      <c r="M32" s="91" t="s">
        <v>201</v>
      </c>
    </row>
    <row r="33" spans="1:13" x14ac:dyDescent="0.25">
      <c r="A33" s="75" t="s">
        <v>802</v>
      </c>
      <c r="B33" s="91" t="s">
        <v>201</v>
      </c>
      <c r="C33" s="91" t="s">
        <v>201</v>
      </c>
      <c r="D33" s="91" t="s">
        <v>201</v>
      </c>
      <c r="E33" s="91" t="s">
        <v>201</v>
      </c>
      <c r="F33" s="91" t="s">
        <v>201</v>
      </c>
      <c r="G33" s="91" t="s">
        <v>201</v>
      </c>
      <c r="H33" s="91" t="s">
        <v>201</v>
      </c>
      <c r="I33" s="91" t="s">
        <v>201</v>
      </c>
      <c r="J33" s="91" t="s">
        <v>201</v>
      </c>
      <c r="K33" s="91" t="s">
        <v>201</v>
      </c>
      <c r="L33" s="91" t="s">
        <v>201</v>
      </c>
      <c r="M33" s="91" t="s">
        <v>201</v>
      </c>
    </row>
    <row r="34" spans="1:13" x14ac:dyDescent="0.25">
      <c r="A34" s="17" t="s">
        <v>804</v>
      </c>
      <c r="B34" s="91" t="s">
        <v>201</v>
      </c>
      <c r="C34" s="91" t="s">
        <v>201</v>
      </c>
      <c r="D34" s="91" t="s">
        <v>201</v>
      </c>
      <c r="E34" s="91" t="s">
        <v>201</v>
      </c>
      <c r="F34" s="91" t="s">
        <v>201</v>
      </c>
      <c r="G34" s="91" t="s">
        <v>201</v>
      </c>
      <c r="H34" s="91" t="s">
        <v>201</v>
      </c>
      <c r="I34" s="91" t="s">
        <v>201</v>
      </c>
      <c r="J34" s="91" t="s">
        <v>201</v>
      </c>
      <c r="K34" s="91" t="s">
        <v>201</v>
      </c>
      <c r="L34" s="91" t="s">
        <v>201</v>
      </c>
      <c r="M34" s="91" t="s">
        <v>201</v>
      </c>
    </row>
    <row r="35" spans="1:13" x14ac:dyDescent="0.25">
      <c r="A35" s="75" t="s">
        <v>806</v>
      </c>
      <c r="B35" s="91"/>
      <c r="C35" s="91"/>
      <c r="D35" s="91"/>
      <c r="E35" s="91"/>
      <c r="F35" s="91"/>
      <c r="G35" s="91"/>
      <c r="H35" s="91"/>
      <c r="I35" s="91" t="s">
        <v>201</v>
      </c>
      <c r="J35" s="91"/>
      <c r="K35" s="91"/>
      <c r="L35" s="91"/>
      <c r="M35" s="91"/>
    </row>
    <row r="36" spans="1:13" x14ac:dyDescent="0.25">
      <c r="A36" s="17" t="s">
        <v>808</v>
      </c>
      <c r="I36" s="74"/>
    </row>
    <row r="37" spans="1:13" x14ac:dyDescent="0.25">
      <c r="A37" s="75" t="s">
        <v>813</v>
      </c>
    </row>
    <row r="38" spans="1:13" x14ac:dyDescent="0.25">
      <c r="A38" s="91"/>
    </row>
    <row r="39" spans="1:13" x14ac:dyDescent="0.25">
      <c r="A39" s="73" t="s">
        <v>157</v>
      </c>
    </row>
    <row r="40" spans="1:13" x14ac:dyDescent="0.25">
      <c r="A40" s="17" t="s">
        <v>776</v>
      </c>
    </row>
    <row r="41" spans="1:13" x14ac:dyDescent="0.25">
      <c r="A41" s="17" t="s">
        <v>794</v>
      </c>
    </row>
    <row r="42" spans="1:13" x14ac:dyDescent="0.25">
      <c r="A42" s="75" t="s">
        <v>406</v>
      </c>
    </row>
    <row r="43" spans="1:13" x14ac:dyDescent="0.25">
      <c r="A43" s="17" t="s">
        <v>810</v>
      </c>
    </row>
    <row r="44" spans="1:13" x14ac:dyDescent="0.25">
      <c r="A44" s="74"/>
    </row>
    <row r="45" spans="1:13" s="17" customFormat="1" x14ac:dyDescent="0.25">
      <c r="A45" s="73" t="s">
        <v>158</v>
      </c>
    </row>
    <row r="46" spans="1:13" s="17" customFormat="1" x14ac:dyDescent="0.25">
      <c r="A46" s="17" t="s">
        <v>768</v>
      </c>
    </row>
    <row r="47" spans="1:13" s="17" customFormat="1" x14ac:dyDescent="0.25">
      <c r="A47" s="17" t="s">
        <v>773</v>
      </c>
    </row>
    <row r="48" spans="1:13" s="17" customFormat="1" x14ac:dyDescent="0.25">
      <c r="A48" s="17" t="s">
        <v>778</v>
      </c>
    </row>
    <row r="49" spans="1:1" s="17" customFormat="1" x14ac:dyDescent="0.25">
      <c r="A49" s="75" t="s">
        <v>792</v>
      </c>
    </row>
    <row r="50" spans="1:1" s="17" customFormat="1" x14ac:dyDescent="0.25">
      <c r="A50" s="17" t="s">
        <v>811</v>
      </c>
    </row>
    <row r="51" spans="1:1" s="17" customFormat="1" x14ac:dyDescent="0.25">
      <c r="A51" s="91"/>
    </row>
    <row r="52" spans="1:1" s="17" customFormat="1" x14ac:dyDescent="0.25">
      <c r="A52" s="73" t="s">
        <v>165</v>
      </c>
    </row>
    <row r="53" spans="1:1" s="17" customFormat="1" x14ac:dyDescent="0.25">
      <c r="A53" s="17" t="s">
        <v>769</v>
      </c>
    </row>
    <row r="54" spans="1:1" s="17" customFormat="1" x14ac:dyDescent="0.25">
      <c r="A54" s="17" t="s">
        <v>797</v>
      </c>
    </row>
    <row r="55" spans="1:1" s="17" customFormat="1" x14ac:dyDescent="0.25">
      <c r="A55" s="75" t="s">
        <v>406</v>
      </c>
    </row>
    <row r="56" spans="1:1" s="17" customFormat="1" x14ac:dyDescent="0.25">
      <c r="A56" s="91"/>
    </row>
    <row r="57" spans="1:1" x14ac:dyDescent="0.25">
      <c r="A57" s="73" t="s">
        <v>166</v>
      </c>
    </row>
    <row r="58" spans="1:1" x14ac:dyDescent="0.25">
      <c r="A58" s="17" t="s">
        <v>785</v>
      </c>
    </row>
    <row r="59" spans="1:1" x14ac:dyDescent="0.25">
      <c r="A59" s="17" t="s">
        <v>786</v>
      </c>
    </row>
    <row r="60" spans="1:1" x14ac:dyDescent="0.25">
      <c r="A60" s="75" t="s">
        <v>805</v>
      </c>
    </row>
    <row r="61" spans="1:1" x14ac:dyDescent="0.25">
      <c r="A61" s="91"/>
    </row>
    <row r="62" spans="1:1" x14ac:dyDescent="0.25">
      <c r="A62" s="73" t="s">
        <v>167</v>
      </c>
    </row>
    <row r="63" spans="1:1" x14ac:dyDescent="0.25">
      <c r="A63" s="17" t="s">
        <v>774</v>
      </c>
    </row>
    <row r="64" spans="1:1" x14ac:dyDescent="0.25">
      <c r="A64" s="17" t="s">
        <v>787</v>
      </c>
    </row>
    <row r="65" spans="1:1" x14ac:dyDescent="0.25">
      <c r="A65" s="75" t="s">
        <v>788</v>
      </c>
    </row>
    <row r="66" spans="1:1" x14ac:dyDescent="0.25">
      <c r="A66" s="17" t="s">
        <v>791</v>
      </c>
    </row>
    <row r="67" spans="1:1" x14ac:dyDescent="0.25">
      <c r="A67" s="75" t="s">
        <v>795</v>
      </c>
    </row>
    <row r="68" spans="1:1" x14ac:dyDescent="0.25">
      <c r="A68" s="17" t="s">
        <v>796</v>
      </c>
    </row>
    <row r="69" spans="1:1" s="17" customFormat="1" x14ac:dyDescent="0.25">
      <c r="A69" s="75" t="s">
        <v>801</v>
      </c>
    </row>
    <row r="70" spans="1:1" s="17" customFormat="1" x14ac:dyDescent="0.25">
      <c r="A70" s="17" t="s">
        <v>807</v>
      </c>
    </row>
    <row r="71" spans="1:1" s="17" customFormat="1" x14ac:dyDescent="0.25">
      <c r="A71" s="75" t="s">
        <v>814</v>
      </c>
    </row>
    <row r="72" spans="1:1" s="17" customFormat="1" x14ac:dyDescent="0.25">
      <c r="A72" s="17" t="s">
        <v>816</v>
      </c>
    </row>
    <row r="73" spans="1:1" s="17" customFormat="1" x14ac:dyDescent="0.25">
      <c r="A73" s="75" t="s">
        <v>818</v>
      </c>
    </row>
    <row r="74" spans="1:1" s="17" customFormat="1" x14ac:dyDescent="0.25">
      <c r="A74" s="91"/>
    </row>
    <row r="75" spans="1:1" s="17" customFormat="1" x14ac:dyDescent="0.25">
      <c r="A75" s="73" t="s">
        <v>168</v>
      </c>
    </row>
    <row r="76" spans="1:1" s="17" customFormat="1" x14ac:dyDescent="0.25">
      <c r="A76" s="17" t="s">
        <v>775</v>
      </c>
    </row>
    <row r="77" spans="1:1" s="17" customFormat="1" x14ac:dyDescent="0.25">
      <c r="A77" s="91"/>
    </row>
    <row r="78" spans="1:1" s="17" customFormat="1" x14ac:dyDescent="0.25">
      <c r="A78" s="91"/>
    </row>
    <row r="79" spans="1:1" s="17" customFormat="1" x14ac:dyDescent="0.25">
      <c r="A79" s="91"/>
    </row>
    <row r="80" spans="1:1" x14ac:dyDescent="0.25">
      <c r="A80" s="74"/>
    </row>
    <row r="81" spans="1:1" x14ac:dyDescent="0.25">
      <c r="A81" s="74"/>
    </row>
    <row r="82" spans="1:1" x14ac:dyDescent="0.25">
      <c r="A82" s="91"/>
    </row>
    <row r="83" spans="1:1" x14ac:dyDescent="0.25">
      <c r="A83" s="91"/>
    </row>
    <row r="84" spans="1:1" x14ac:dyDescent="0.25">
      <c r="A84" s="91"/>
    </row>
    <row r="85" spans="1:1" x14ac:dyDescent="0.25">
      <c r="A85" s="91"/>
    </row>
    <row r="86" spans="1:1" x14ac:dyDescent="0.25">
      <c r="A86" s="91"/>
    </row>
    <row r="87" spans="1:1" x14ac:dyDescent="0.25">
      <c r="A87" s="91"/>
    </row>
    <row r="88" spans="1:1" x14ac:dyDescent="0.25">
      <c r="A88" s="91"/>
    </row>
    <row r="89" spans="1:1" x14ac:dyDescent="0.25">
      <c r="A89" s="91"/>
    </row>
    <row r="90" spans="1:1" x14ac:dyDescent="0.25">
      <c r="A90" s="91"/>
    </row>
    <row r="91" spans="1:1" x14ac:dyDescent="0.25">
      <c r="A91" s="91"/>
    </row>
    <row r="92" spans="1:1" x14ac:dyDescent="0.25">
      <c r="A92" s="91"/>
    </row>
    <row r="93" spans="1:1" x14ac:dyDescent="0.25">
      <c r="A93" s="91"/>
    </row>
    <row r="94" spans="1:1" x14ac:dyDescent="0.25">
      <c r="A94" s="91"/>
    </row>
    <row r="95" spans="1:1" x14ac:dyDescent="0.25">
      <c r="A95" s="91"/>
    </row>
    <row r="96" spans="1:1" x14ac:dyDescent="0.25">
      <c r="A96" s="91"/>
    </row>
    <row r="97" spans="1:1" x14ac:dyDescent="0.25">
      <c r="A97" s="74"/>
    </row>
    <row r="98" spans="1:1" x14ac:dyDescent="0.25">
      <c r="A98" s="74"/>
    </row>
    <row r="99" spans="1:1" s="17" customFormat="1" x14ac:dyDescent="0.25">
      <c r="A99" s="91"/>
    </row>
    <row r="100" spans="1:1" x14ac:dyDescent="0.25">
      <c r="A100" s="74"/>
    </row>
    <row r="101" spans="1:1" x14ac:dyDescent="0.25">
      <c r="A101" s="74"/>
    </row>
    <row r="102" spans="1:1" x14ac:dyDescent="0.25">
      <c r="A102" s="91"/>
    </row>
    <row r="103" spans="1:1" x14ac:dyDescent="0.25">
      <c r="A103" s="91"/>
    </row>
    <row r="104" spans="1:1" x14ac:dyDescent="0.25">
      <c r="A104" s="91"/>
    </row>
    <row r="105" spans="1:1" x14ac:dyDescent="0.25">
      <c r="A105" s="91"/>
    </row>
    <row r="106" spans="1:1" x14ac:dyDescent="0.25">
      <c r="A106" s="91"/>
    </row>
    <row r="107" spans="1:1" x14ac:dyDescent="0.25">
      <c r="A107" s="74"/>
    </row>
    <row r="108" spans="1:1" x14ac:dyDescent="0.25">
      <c r="A108" s="74"/>
    </row>
    <row r="109" spans="1:1" x14ac:dyDescent="0.25">
      <c r="A109" s="93"/>
    </row>
    <row r="110" spans="1:1" x14ac:dyDescent="0.25">
      <c r="A110" s="93"/>
    </row>
    <row r="111" spans="1:1" x14ac:dyDescent="0.25">
      <c r="A111" s="93"/>
    </row>
    <row r="112" spans="1:1" x14ac:dyDescent="0.25">
      <c r="A112" s="93"/>
    </row>
    <row r="113" spans="1:1" x14ac:dyDescent="0.25">
      <c r="A113" s="93"/>
    </row>
    <row r="114" spans="1:1" x14ac:dyDescent="0.25">
      <c r="A114" s="93"/>
    </row>
    <row r="115" spans="1:1" x14ac:dyDescent="0.25">
      <c r="A115" s="93"/>
    </row>
    <row r="116" spans="1:1" x14ac:dyDescent="0.25">
      <c r="A116" s="93"/>
    </row>
    <row r="117" spans="1:1" x14ac:dyDescent="0.25">
      <c r="A117" s="93"/>
    </row>
    <row r="118" spans="1:1" x14ac:dyDescent="0.25">
      <c r="A118" s="93"/>
    </row>
    <row r="119" spans="1:1" x14ac:dyDescent="0.25">
      <c r="A119" s="93"/>
    </row>
    <row r="120" spans="1:1" x14ac:dyDescent="0.25">
      <c r="A120" s="93"/>
    </row>
    <row r="121" spans="1:1" x14ac:dyDescent="0.25">
      <c r="A121" s="93"/>
    </row>
    <row r="122" spans="1:1" x14ac:dyDescent="0.25">
      <c r="A122" s="93"/>
    </row>
    <row r="123" spans="1:1" x14ac:dyDescent="0.25">
      <c r="A123" s="93"/>
    </row>
    <row r="124" spans="1:1" x14ac:dyDescent="0.25">
      <c r="A124" s="93"/>
    </row>
    <row r="125" spans="1:1" x14ac:dyDescent="0.25">
      <c r="A125" s="93"/>
    </row>
    <row r="126" spans="1:1" x14ac:dyDescent="0.25">
      <c r="A126" s="93"/>
    </row>
    <row r="127" spans="1:1" x14ac:dyDescent="0.25">
      <c r="A127" s="93"/>
    </row>
    <row r="128" spans="1:1" x14ac:dyDescent="0.25">
      <c r="A128" s="93"/>
    </row>
    <row r="129" spans="1:1" x14ac:dyDescent="0.25">
      <c r="A129" s="93"/>
    </row>
    <row r="130" spans="1:1" x14ac:dyDescent="0.25">
      <c r="A130" s="93"/>
    </row>
    <row r="131" spans="1:1" x14ac:dyDescent="0.25">
      <c r="A131" s="93"/>
    </row>
    <row r="132" spans="1:1" x14ac:dyDescent="0.25">
      <c r="A132" s="93"/>
    </row>
    <row r="133" spans="1:1" x14ac:dyDescent="0.25">
      <c r="A133" s="93"/>
    </row>
    <row r="134" spans="1:1" x14ac:dyDescent="0.25">
      <c r="A134" s="93"/>
    </row>
    <row r="135" spans="1:1" x14ac:dyDescent="0.25">
      <c r="A135" s="93"/>
    </row>
    <row r="136" spans="1:1" x14ac:dyDescent="0.25">
      <c r="A136" s="93"/>
    </row>
    <row r="137" spans="1:1" x14ac:dyDescent="0.25">
      <c r="A137" s="93"/>
    </row>
    <row r="138" spans="1:1" x14ac:dyDescent="0.25">
      <c r="A138" s="93"/>
    </row>
    <row r="139" spans="1:1" x14ac:dyDescent="0.25">
      <c r="A139" s="93"/>
    </row>
    <row r="140" spans="1:1" x14ac:dyDescent="0.25">
      <c r="A140" s="93"/>
    </row>
    <row r="141" spans="1:1" x14ac:dyDescent="0.25">
      <c r="A141" s="93"/>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
  <sheetViews>
    <sheetView workbookViewId="0">
      <selection activeCell="B11" sqref="B11:B16"/>
    </sheetView>
  </sheetViews>
  <sheetFormatPr defaultRowHeight="15" x14ac:dyDescent="0.25"/>
  <cols>
    <col min="1" max="1" width="20.140625" customWidth="1"/>
    <col min="2" max="2" width="13.5703125" customWidth="1"/>
    <col min="3" max="3" width="13" customWidth="1"/>
    <col min="4" max="4" width="12.85546875" customWidth="1"/>
    <col min="6" max="6" width="14.85546875" customWidth="1"/>
    <col min="7" max="7" width="11.85546875" customWidth="1"/>
    <col min="8" max="8" width="12.140625" customWidth="1"/>
  </cols>
  <sheetData>
    <row r="1" spans="1:13" x14ac:dyDescent="0.25">
      <c r="A1" s="1" t="s">
        <v>91</v>
      </c>
    </row>
    <row r="3" spans="1:13" x14ac:dyDescent="0.25">
      <c r="A3" s="2" t="s">
        <v>0</v>
      </c>
      <c r="B3" s="2" t="s">
        <v>1</v>
      </c>
      <c r="C3" s="2" t="s">
        <v>2</v>
      </c>
      <c r="F3" s="2" t="s">
        <v>5</v>
      </c>
      <c r="G3" s="2" t="s">
        <v>36</v>
      </c>
      <c r="H3" s="2" t="s">
        <v>37</v>
      </c>
    </row>
    <row r="4" spans="1:13" x14ac:dyDescent="0.25">
      <c r="A4" s="9" t="s">
        <v>51</v>
      </c>
      <c r="B4" s="18">
        <v>6</v>
      </c>
      <c r="C4" s="18">
        <v>1</v>
      </c>
      <c r="F4" s="9" t="s">
        <v>51</v>
      </c>
      <c r="G4" s="18">
        <v>2</v>
      </c>
      <c r="H4" s="18">
        <v>4</v>
      </c>
    </row>
    <row r="5" spans="1:13" x14ac:dyDescent="0.25">
      <c r="A5" s="9" t="s">
        <v>52</v>
      </c>
      <c r="B5" s="18">
        <v>7</v>
      </c>
      <c r="C5" s="18">
        <v>0</v>
      </c>
      <c r="F5" s="9" t="s">
        <v>52</v>
      </c>
      <c r="G5" s="18">
        <v>6</v>
      </c>
      <c r="H5" s="18">
        <v>1</v>
      </c>
    </row>
    <row r="6" spans="1:13" x14ac:dyDescent="0.25">
      <c r="A6" s="9" t="s">
        <v>53</v>
      </c>
      <c r="B6" s="18">
        <v>6</v>
      </c>
      <c r="C6" s="18">
        <v>1</v>
      </c>
      <c r="F6" s="9" t="s">
        <v>53</v>
      </c>
      <c r="G6" s="18">
        <v>4</v>
      </c>
      <c r="H6" s="18">
        <v>2</v>
      </c>
    </row>
    <row r="7" spans="1:13" x14ac:dyDescent="0.25">
      <c r="A7" s="9" t="s">
        <v>54</v>
      </c>
      <c r="B7" s="18">
        <v>7</v>
      </c>
      <c r="C7" s="18">
        <v>0</v>
      </c>
      <c r="F7" s="9" t="s">
        <v>54</v>
      </c>
      <c r="G7" s="18">
        <v>2</v>
      </c>
      <c r="H7" s="18">
        <v>3</v>
      </c>
    </row>
    <row r="9" spans="1:13" x14ac:dyDescent="0.25">
      <c r="A9" s="1" t="s">
        <v>4</v>
      </c>
      <c r="F9" s="169" t="s">
        <v>38</v>
      </c>
      <c r="G9" s="169"/>
      <c r="H9" s="169"/>
      <c r="I9" s="169"/>
      <c r="J9" s="169"/>
      <c r="K9" s="169"/>
      <c r="L9" s="169"/>
      <c r="M9" s="169"/>
    </row>
    <row r="10" spans="1:13" x14ac:dyDescent="0.25">
      <c r="A10" s="2" t="s">
        <v>5</v>
      </c>
      <c r="B10" s="2" t="s">
        <v>6</v>
      </c>
      <c r="C10" s="170" t="s">
        <v>7</v>
      </c>
      <c r="D10" s="170"/>
      <c r="E10" s="3"/>
      <c r="F10" s="197" t="s">
        <v>39</v>
      </c>
      <c r="G10" s="197"/>
      <c r="H10" s="197"/>
      <c r="I10" s="197"/>
      <c r="J10" s="197"/>
      <c r="K10" s="197"/>
      <c r="L10" s="197"/>
      <c r="M10" s="4"/>
    </row>
    <row r="11" spans="1:13" x14ac:dyDescent="0.25">
      <c r="A11" s="9" t="s">
        <v>51</v>
      </c>
      <c r="B11" s="78">
        <v>5</v>
      </c>
      <c r="C11" s="171"/>
      <c r="D11" s="171"/>
      <c r="F11" s="197" t="s">
        <v>40</v>
      </c>
      <c r="G11" s="197"/>
      <c r="H11" s="197"/>
      <c r="I11" s="197"/>
      <c r="J11" s="197"/>
      <c r="K11" s="197"/>
      <c r="L11" s="197"/>
      <c r="M11" s="4"/>
    </row>
    <row r="12" spans="1:13" x14ac:dyDescent="0.25">
      <c r="A12" s="9" t="s">
        <v>75</v>
      </c>
      <c r="B12" s="78">
        <v>5</v>
      </c>
      <c r="C12" s="173"/>
      <c r="D12" s="174"/>
      <c r="F12" s="197" t="s">
        <v>41</v>
      </c>
      <c r="G12" s="197"/>
      <c r="H12" s="197"/>
      <c r="I12" s="197"/>
      <c r="J12" s="197"/>
      <c r="K12" s="197"/>
      <c r="L12" s="197"/>
      <c r="M12" s="4"/>
    </row>
    <row r="13" spans="1:13" x14ac:dyDescent="0.25">
      <c r="A13" s="9" t="s">
        <v>52</v>
      </c>
      <c r="B13" s="78">
        <v>5</v>
      </c>
      <c r="C13" s="171"/>
      <c r="D13" s="171"/>
      <c r="F13" s="197" t="s">
        <v>42</v>
      </c>
      <c r="G13" s="197"/>
      <c r="H13" s="197"/>
      <c r="I13" s="197"/>
      <c r="J13" s="197"/>
      <c r="K13" s="197"/>
      <c r="L13" s="197"/>
      <c r="M13" s="4"/>
    </row>
    <row r="14" spans="1:13" x14ac:dyDescent="0.25">
      <c r="A14" s="9" t="s">
        <v>53</v>
      </c>
      <c r="B14" s="78">
        <v>5</v>
      </c>
      <c r="C14" s="171"/>
      <c r="D14" s="171"/>
      <c r="F14" s="197" t="s">
        <v>43</v>
      </c>
      <c r="G14" s="197"/>
      <c r="H14" s="197"/>
      <c r="I14" s="197"/>
      <c r="J14" s="197"/>
      <c r="K14" s="197"/>
      <c r="L14" s="197"/>
      <c r="M14" s="48"/>
    </row>
    <row r="15" spans="1:13" ht="15" customHeight="1" x14ac:dyDescent="0.25">
      <c r="A15" s="9" t="s">
        <v>47</v>
      </c>
      <c r="B15" s="78">
        <v>5</v>
      </c>
      <c r="C15" s="171"/>
      <c r="D15" s="171"/>
      <c r="F15" s="205" t="s">
        <v>44</v>
      </c>
      <c r="G15" s="206"/>
      <c r="H15" s="206"/>
      <c r="I15" s="206"/>
      <c r="J15" s="206"/>
      <c r="K15" s="206"/>
      <c r="L15" s="206"/>
      <c r="M15" s="207"/>
    </row>
    <row r="16" spans="1:13" x14ac:dyDescent="0.25">
      <c r="A16" s="9" t="s">
        <v>54</v>
      </c>
      <c r="B16" s="78">
        <v>5</v>
      </c>
      <c r="C16" s="171"/>
      <c r="D16" s="171"/>
      <c r="F16" s="208"/>
      <c r="G16" s="209"/>
      <c r="H16" s="209"/>
      <c r="I16" s="209"/>
      <c r="J16" s="209"/>
      <c r="K16" s="209"/>
      <c r="L16" s="209"/>
      <c r="M16" s="210"/>
    </row>
    <row r="17" spans="1:13" x14ac:dyDescent="0.25">
      <c r="A17" s="12"/>
      <c r="B17" s="3"/>
      <c r="C17" s="6"/>
      <c r="D17" s="6"/>
      <c r="F17" s="211"/>
      <c r="G17" s="212"/>
      <c r="H17" s="212"/>
      <c r="I17" s="212"/>
      <c r="J17" s="212"/>
      <c r="K17" s="212"/>
      <c r="L17" s="212"/>
      <c r="M17" s="213"/>
    </row>
    <row r="18" spans="1:13" x14ac:dyDescent="0.25">
      <c r="A18" s="13"/>
      <c r="B18" s="14"/>
      <c r="C18" s="6"/>
      <c r="D18" s="6"/>
    </row>
    <row r="19" spans="1:13" x14ac:dyDescent="0.25">
      <c r="A19" s="13"/>
      <c r="B19" s="14"/>
      <c r="C19" s="6"/>
      <c r="D19" s="6"/>
    </row>
  </sheetData>
  <mergeCells count="15">
    <mergeCell ref="F15:M15"/>
    <mergeCell ref="F16:M17"/>
    <mergeCell ref="C14:D14"/>
    <mergeCell ref="F13:L13"/>
    <mergeCell ref="C15:D15"/>
    <mergeCell ref="F14:L14"/>
    <mergeCell ref="C16:D16"/>
    <mergeCell ref="C13:D13"/>
    <mergeCell ref="F12:L12"/>
    <mergeCell ref="F9:M9"/>
    <mergeCell ref="C10:D10"/>
    <mergeCell ref="F10:L10"/>
    <mergeCell ref="C11:D11"/>
    <mergeCell ref="F11:L11"/>
    <mergeCell ref="C12:D12"/>
  </mergeCells>
  <pageMargins left="0.7" right="0.7" top="0.75" bottom="0.75" header="0.3" footer="0.3"/>
  <pageSetup scale="73" fitToHeight="0" orientation="landscape" horizontalDpi="4294967295" verticalDpi="4294967295"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workbookViewId="0">
      <selection activeCell="A26" sqref="A26"/>
    </sheetView>
  </sheetViews>
  <sheetFormatPr defaultRowHeight="15" x14ac:dyDescent="0.25"/>
  <cols>
    <col min="1" max="1" width="131.42578125" style="62" customWidth="1"/>
    <col min="2" max="5" width="16.7109375" style="62" customWidth="1"/>
    <col min="6" max="6" width="9.140625" style="62"/>
    <col min="7" max="16384" width="9.140625" style="17"/>
  </cols>
  <sheetData>
    <row r="1" spans="1:3" x14ac:dyDescent="0.25">
      <c r="A1" s="63" t="s">
        <v>92</v>
      </c>
    </row>
    <row r="3" spans="1:3" x14ac:dyDescent="0.25">
      <c r="A3" s="63" t="s">
        <v>74</v>
      </c>
      <c r="C3" s="16"/>
    </row>
    <row r="4" spans="1:3" x14ac:dyDescent="0.25">
      <c r="A4" s="62" t="s">
        <v>276</v>
      </c>
    </row>
    <row r="6" spans="1:3" x14ac:dyDescent="0.25">
      <c r="A6" s="16" t="s">
        <v>51</v>
      </c>
    </row>
    <row r="7" spans="1:3" x14ac:dyDescent="0.25">
      <c r="A7" s="62" t="s">
        <v>271</v>
      </c>
    </row>
    <row r="8" spans="1:3" x14ac:dyDescent="0.25">
      <c r="A8" s="62" t="s">
        <v>274</v>
      </c>
    </row>
    <row r="9" spans="1:3" x14ac:dyDescent="0.25">
      <c r="A9" s="62" t="s">
        <v>275</v>
      </c>
    </row>
    <row r="10" spans="1:3" ht="30" x14ac:dyDescent="0.25">
      <c r="A10" s="62" t="s">
        <v>278</v>
      </c>
    </row>
    <row r="12" spans="1:3" x14ac:dyDescent="0.25">
      <c r="A12" s="16" t="s">
        <v>53</v>
      </c>
    </row>
    <row r="13" spans="1:3" x14ac:dyDescent="0.25">
      <c r="A13" s="62" t="s">
        <v>272</v>
      </c>
    </row>
    <row r="15" spans="1:3" x14ac:dyDescent="0.25">
      <c r="A15" s="16" t="s">
        <v>54</v>
      </c>
    </row>
    <row r="16" spans="1:3" x14ac:dyDescent="0.25">
      <c r="A16" s="62" t="s">
        <v>273</v>
      </c>
    </row>
    <row r="17" spans="1:1" x14ac:dyDescent="0.25">
      <c r="A17" s="62" t="s">
        <v>277</v>
      </c>
    </row>
    <row r="18" spans="1:1" x14ac:dyDescent="0.25">
      <c r="A18" s="62" t="s">
        <v>279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65"/>
  <sheetViews>
    <sheetView topLeftCell="A2" zoomScaleNormal="100" workbookViewId="0">
      <selection activeCell="E17" sqref="E17:L17"/>
    </sheetView>
  </sheetViews>
  <sheetFormatPr defaultRowHeight="15" x14ac:dyDescent="0.25"/>
  <cols>
    <col min="1" max="1" width="17.28515625" style="21" customWidth="1"/>
    <col min="2" max="3" width="18.42578125" style="21" customWidth="1"/>
    <col min="4" max="4" width="9.140625" style="21"/>
    <col min="5" max="5" width="18" style="21" customWidth="1"/>
    <col min="6" max="6" width="17.85546875" style="21" customWidth="1"/>
    <col min="7" max="7" width="18.28515625" style="21" customWidth="1"/>
    <col min="8" max="16384" width="9.140625" style="21"/>
  </cols>
  <sheetData>
    <row r="1" spans="1:16" x14ac:dyDescent="0.25">
      <c r="A1" s="20" t="s">
        <v>280</v>
      </c>
      <c r="B1" s="32"/>
      <c r="C1" s="32"/>
      <c r="D1" s="32"/>
      <c r="E1" s="32"/>
      <c r="F1" s="32"/>
      <c r="G1" s="32"/>
      <c r="H1" s="32"/>
      <c r="I1" s="32"/>
      <c r="J1" s="32"/>
      <c r="K1" s="32"/>
      <c r="L1" s="32"/>
    </row>
    <row r="2" spans="1:16" x14ac:dyDescent="0.25">
      <c r="A2" s="32"/>
      <c r="B2" s="32"/>
      <c r="C2" s="32"/>
      <c r="D2" s="32"/>
      <c r="E2" s="32"/>
      <c r="F2" s="32"/>
      <c r="G2" s="32"/>
      <c r="H2" s="32"/>
      <c r="I2" s="32"/>
      <c r="J2" s="32"/>
      <c r="K2" s="32"/>
      <c r="L2" s="32"/>
    </row>
    <row r="3" spans="1:16" x14ac:dyDescent="0.25">
      <c r="A3" s="22" t="s">
        <v>0</v>
      </c>
      <c r="B3" s="22" t="s">
        <v>1</v>
      </c>
      <c r="C3" s="22" t="s">
        <v>2</v>
      </c>
      <c r="D3" s="32"/>
      <c r="E3" s="22" t="s">
        <v>5</v>
      </c>
      <c r="F3" s="22" t="s">
        <v>36</v>
      </c>
      <c r="G3" s="22" t="s">
        <v>37</v>
      </c>
      <c r="H3" s="32"/>
      <c r="I3" s="32"/>
      <c r="J3" s="32"/>
      <c r="K3" s="32"/>
      <c r="L3" s="32"/>
    </row>
    <row r="4" spans="1:16" x14ac:dyDescent="0.25">
      <c r="A4" s="23" t="s">
        <v>12</v>
      </c>
      <c r="B4" s="18">
        <v>55</v>
      </c>
      <c r="C4" s="18">
        <v>1</v>
      </c>
      <c r="D4" s="32"/>
      <c r="E4" s="23" t="s">
        <v>12</v>
      </c>
      <c r="F4" s="25">
        <v>12</v>
      </c>
      <c r="G4" s="25">
        <v>4</v>
      </c>
      <c r="H4" s="32"/>
      <c r="I4" s="32"/>
      <c r="J4" s="32"/>
      <c r="K4" s="32"/>
      <c r="L4" s="32"/>
      <c r="P4" s="21">
        <v>56</v>
      </c>
    </row>
    <row r="5" spans="1:16" x14ac:dyDescent="0.25">
      <c r="A5" s="23" t="s">
        <v>14</v>
      </c>
      <c r="B5" s="18">
        <v>54</v>
      </c>
      <c r="C5" s="18">
        <v>2</v>
      </c>
      <c r="D5" s="32"/>
      <c r="E5" s="23" t="s">
        <v>14</v>
      </c>
      <c r="F5" s="25">
        <v>20</v>
      </c>
      <c r="G5" s="25">
        <v>13</v>
      </c>
      <c r="H5" s="32"/>
      <c r="I5" s="32"/>
      <c r="J5" s="32"/>
      <c r="K5" s="32"/>
      <c r="L5" s="32"/>
    </row>
    <row r="6" spans="1:16" x14ac:dyDescent="0.25">
      <c r="A6" s="23" t="s">
        <v>15</v>
      </c>
      <c r="B6" s="18">
        <v>50</v>
      </c>
      <c r="C6" s="18">
        <v>4</v>
      </c>
      <c r="D6" s="32"/>
      <c r="E6" s="23" t="s">
        <v>15</v>
      </c>
      <c r="F6" s="25">
        <v>28</v>
      </c>
      <c r="G6" s="25">
        <v>8</v>
      </c>
      <c r="H6" s="32"/>
      <c r="I6" s="32"/>
      <c r="J6" s="32"/>
      <c r="K6" s="32"/>
      <c r="L6" s="32"/>
    </row>
    <row r="7" spans="1:16" x14ac:dyDescent="0.25">
      <c r="A7" s="23" t="s">
        <v>16</v>
      </c>
      <c r="B7" s="18">
        <v>55</v>
      </c>
      <c r="C7" s="18">
        <v>1</v>
      </c>
      <c r="D7" s="32"/>
      <c r="E7" s="23" t="s">
        <v>16</v>
      </c>
      <c r="F7" s="25">
        <v>21</v>
      </c>
      <c r="G7" s="25">
        <v>6</v>
      </c>
      <c r="H7" s="32"/>
      <c r="I7" s="32"/>
      <c r="J7" s="32"/>
      <c r="K7" s="32"/>
      <c r="L7" s="32"/>
    </row>
    <row r="8" spans="1:16" x14ac:dyDescent="0.25">
      <c r="A8" s="23" t="s">
        <v>23</v>
      </c>
      <c r="B8" s="18">
        <v>56</v>
      </c>
      <c r="C8" s="18">
        <v>0</v>
      </c>
      <c r="D8" s="32"/>
      <c r="E8" s="23" t="s">
        <v>23</v>
      </c>
      <c r="F8" s="25">
        <v>7</v>
      </c>
      <c r="G8" s="25">
        <v>9</v>
      </c>
      <c r="H8" s="32"/>
      <c r="I8" s="32"/>
      <c r="J8" s="32"/>
      <c r="K8" s="32"/>
      <c r="L8" s="32"/>
    </row>
    <row r="9" spans="1:16" x14ac:dyDescent="0.25">
      <c r="A9" s="23" t="s">
        <v>26</v>
      </c>
      <c r="B9" s="18">
        <f>56-18</f>
        <v>38</v>
      </c>
      <c r="C9" s="18">
        <v>18</v>
      </c>
      <c r="D9" s="32"/>
      <c r="E9" s="23" t="s">
        <v>26</v>
      </c>
      <c r="F9" s="25">
        <v>1</v>
      </c>
      <c r="G9" s="25">
        <v>36</v>
      </c>
      <c r="H9" s="32"/>
      <c r="I9" s="32"/>
      <c r="J9" s="32"/>
      <c r="K9" s="32"/>
      <c r="L9" s="32"/>
    </row>
    <row r="10" spans="1:16" x14ac:dyDescent="0.25">
      <c r="A10" s="23" t="s">
        <v>28</v>
      </c>
      <c r="B10" s="18">
        <v>55</v>
      </c>
      <c r="C10" s="18">
        <v>1</v>
      </c>
      <c r="D10" s="32"/>
      <c r="E10" s="23" t="s">
        <v>28</v>
      </c>
      <c r="F10" s="25">
        <v>9</v>
      </c>
      <c r="G10" s="25">
        <v>10</v>
      </c>
      <c r="H10" s="32"/>
      <c r="I10" s="32"/>
      <c r="J10" s="32"/>
      <c r="K10" s="32"/>
      <c r="L10" s="32"/>
    </row>
    <row r="11" spans="1:16" x14ac:dyDescent="0.25">
      <c r="A11" s="23" t="s">
        <v>29</v>
      </c>
      <c r="B11" s="18">
        <v>56</v>
      </c>
      <c r="C11" s="18">
        <v>0</v>
      </c>
      <c r="D11" s="32"/>
      <c r="E11" s="23" t="s">
        <v>29</v>
      </c>
      <c r="F11" s="25">
        <v>6</v>
      </c>
      <c r="G11" s="25">
        <v>3</v>
      </c>
      <c r="H11" s="32"/>
      <c r="I11" s="32"/>
      <c r="J11" s="32"/>
      <c r="K11" s="32"/>
      <c r="L11" s="32"/>
    </row>
    <row r="12" spans="1:16" x14ac:dyDescent="0.25">
      <c r="A12" s="23" t="s">
        <v>31</v>
      </c>
      <c r="B12" s="18">
        <v>56</v>
      </c>
      <c r="C12" s="18">
        <v>0</v>
      </c>
      <c r="D12" s="32"/>
      <c r="E12" s="23" t="s">
        <v>31</v>
      </c>
      <c r="F12" s="25">
        <v>8</v>
      </c>
      <c r="G12" s="25">
        <v>7</v>
      </c>
      <c r="H12" s="32"/>
      <c r="I12" s="32"/>
      <c r="J12" s="32"/>
      <c r="K12" s="32"/>
      <c r="L12" s="32"/>
    </row>
    <row r="13" spans="1:16" x14ac:dyDescent="0.25">
      <c r="A13" s="27"/>
      <c r="B13" s="32"/>
      <c r="C13" s="32"/>
      <c r="D13" s="32"/>
      <c r="E13" s="27"/>
      <c r="F13" s="32"/>
      <c r="G13" s="32"/>
      <c r="H13" s="32"/>
      <c r="I13" s="32"/>
      <c r="J13" s="32"/>
      <c r="K13" s="32"/>
      <c r="L13" s="32"/>
    </row>
    <row r="14" spans="1:16" x14ac:dyDescent="0.25">
      <c r="A14" s="20" t="s">
        <v>4</v>
      </c>
      <c r="B14" s="32"/>
      <c r="C14" s="32"/>
      <c r="D14" s="32"/>
      <c r="E14" s="142" t="s">
        <v>38</v>
      </c>
      <c r="F14" s="142"/>
      <c r="G14" s="142"/>
      <c r="H14" s="142"/>
      <c r="I14" s="142"/>
      <c r="J14" s="142"/>
      <c r="K14" s="142"/>
      <c r="L14" s="142"/>
    </row>
    <row r="15" spans="1:16" x14ac:dyDescent="0.25">
      <c r="A15" s="22" t="s">
        <v>5</v>
      </c>
      <c r="B15" s="22" t="s">
        <v>6</v>
      </c>
      <c r="C15" s="34" t="s">
        <v>7</v>
      </c>
      <c r="D15" s="32"/>
      <c r="E15" s="126" t="s">
        <v>39</v>
      </c>
      <c r="F15" s="126"/>
      <c r="G15" s="126"/>
      <c r="H15" s="126"/>
      <c r="I15" s="126"/>
      <c r="J15" s="126"/>
      <c r="K15" s="126"/>
      <c r="L15" s="38" t="s">
        <v>592</v>
      </c>
    </row>
    <row r="16" spans="1:16" x14ac:dyDescent="0.25">
      <c r="A16" s="23" t="s">
        <v>12</v>
      </c>
      <c r="B16" s="97">
        <v>4</v>
      </c>
      <c r="C16" s="25" t="s">
        <v>906</v>
      </c>
      <c r="D16" s="32"/>
      <c r="E16" s="143" t="s">
        <v>40</v>
      </c>
      <c r="F16" s="144"/>
      <c r="G16" s="144"/>
      <c r="H16" s="144"/>
      <c r="I16" s="144"/>
      <c r="J16" s="144"/>
      <c r="K16" s="145"/>
      <c r="L16" s="39" t="s">
        <v>601</v>
      </c>
    </row>
    <row r="17" spans="1:12" ht="15" customHeight="1" x14ac:dyDescent="0.25">
      <c r="A17" s="45" t="s">
        <v>13</v>
      </c>
      <c r="B17" s="100">
        <v>5</v>
      </c>
      <c r="C17" s="33" t="s">
        <v>907</v>
      </c>
      <c r="D17" s="32"/>
      <c r="E17" s="146" t="s">
        <v>909</v>
      </c>
      <c r="F17" s="147"/>
      <c r="G17" s="147"/>
      <c r="H17" s="147"/>
      <c r="I17" s="147"/>
      <c r="J17" s="147"/>
      <c r="K17" s="147"/>
      <c r="L17" s="148"/>
    </row>
    <row r="18" spans="1:12" x14ac:dyDescent="0.25">
      <c r="A18" s="45" t="s">
        <v>14</v>
      </c>
      <c r="B18" s="100">
        <v>5</v>
      </c>
      <c r="C18" s="33" t="s">
        <v>744</v>
      </c>
      <c r="D18" s="32"/>
      <c r="E18" s="143" t="s">
        <v>41</v>
      </c>
      <c r="F18" s="144"/>
      <c r="G18" s="144"/>
      <c r="H18" s="144"/>
      <c r="I18" s="144"/>
      <c r="J18" s="144"/>
      <c r="K18" s="145"/>
      <c r="L18" s="39" t="s">
        <v>592</v>
      </c>
    </row>
    <row r="19" spans="1:12" x14ac:dyDescent="0.25">
      <c r="A19" s="45" t="s">
        <v>15</v>
      </c>
      <c r="B19" s="100">
        <v>4</v>
      </c>
      <c r="C19" s="33" t="s">
        <v>906</v>
      </c>
      <c r="D19" s="32"/>
      <c r="E19" s="124"/>
      <c r="F19" s="115" t="s">
        <v>910</v>
      </c>
      <c r="G19" s="116"/>
      <c r="H19" s="116"/>
      <c r="I19" s="116"/>
      <c r="J19" s="116"/>
      <c r="K19" s="116"/>
      <c r="L19" s="117"/>
    </row>
    <row r="20" spans="1:12" ht="15" customHeight="1" x14ac:dyDescent="0.25">
      <c r="A20" s="45" t="s">
        <v>16</v>
      </c>
      <c r="B20" s="100">
        <v>4</v>
      </c>
      <c r="C20" s="33" t="s">
        <v>744</v>
      </c>
      <c r="D20" s="32"/>
      <c r="E20" s="125"/>
      <c r="F20" s="121"/>
      <c r="G20" s="122"/>
      <c r="H20" s="122"/>
      <c r="I20" s="122"/>
      <c r="J20" s="122"/>
      <c r="K20" s="122"/>
      <c r="L20" s="123"/>
    </row>
    <row r="21" spans="1:12" x14ac:dyDescent="0.25">
      <c r="A21" s="23" t="s">
        <v>17</v>
      </c>
      <c r="B21" s="41">
        <v>3</v>
      </c>
      <c r="C21" s="25" t="s">
        <v>907</v>
      </c>
      <c r="D21" s="32"/>
      <c r="E21" s="126" t="s">
        <v>42</v>
      </c>
      <c r="F21" s="126"/>
      <c r="G21" s="126"/>
      <c r="H21" s="126"/>
      <c r="I21" s="126"/>
      <c r="J21" s="126"/>
      <c r="K21" s="126"/>
      <c r="L21" s="38" t="s">
        <v>592</v>
      </c>
    </row>
    <row r="22" spans="1:12" x14ac:dyDescent="0.25">
      <c r="A22" s="23" t="s">
        <v>18</v>
      </c>
      <c r="B22" s="41">
        <v>4</v>
      </c>
      <c r="C22" s="25" t="s">
        <v>744</v>
      </c>
      <c r="D22" s="32"/>
      <c r="E22" s="127"/>
      <c r="F22" s="130" t="s">
        <v>911</v>
      </c>
      <c r="G22" s="131"/>
      <c r="H22" s="131"/>
      <c r="I22" s="131"/>
      <c r="J22" s="131"/>
      <c r="K22" s="131"/>
      <c r="L22" s="132"/>
    </row>
    <row r="23" spans="1:12" x14ac:dyDescent="0.25">
      <c r="A23" s="45" t="s">
        <v>19</v>
      </c>
      <c r="B23" s="100">
        <v>4</v>
      </c>
      <c r="C23" s="33" t="s">
        <v>907</v>
      </c>
      <c r="D23" s="32"/>
      <c r="E23" s="128"/>
      <c r="F23" s="133"/>
      <c r="G23" s="134"/>
      <c r="H23" s="134"/>
      <c r="I23" s="134"/>
      <c r="J23" s="134"/>
      <c r="K23" s="134"/>
      <c r="L23" s="135"/>
    </row>
    <row r="24" spans="1:12" ht="15" customHeight="1" x14ac:dyDescent="0.25">
      <c r="A24" s="23" t="s">
        <v>20</v>
      </c>
      <c r="B24" s="41">
        <v>0</v>
      </c>
      <c r="C24" s="25"/>
      <c r="D24" s="32"/>
      <c r="E24" s="129"/>
      <c r="F24" s="136"/>
      <c r="G24" s="137"/>
      <c r="H24" s="137"/>
      <c r="I24" s="137"/>
      <c r="J24" s="137"/>
      <c r="K24" s="137"/>
      <c r="L24" s="138"/>
    </row>
    <row r="25" spans="1:12" x14ac:dyDescent="0.25">
      <c r="A25" s="23" t="s">
        <v>21</v>
      </c>
      <c r="B25" s="41">
        <v>3</v>
      </c>
      <c r="C25" s="25" t="s">
        <v>907</v>
      </c>
      <c r="D25" s="32"/>
      <c r="E25" s="126" t="s">
        <v>43</v>
      </c>
      <c r="F25" s="126"/>
      <c r="G25" s="126"/>
      <c r="H25" s="126"/>
      <c r="I25" s="126"/>
      <c r="J25" s="126"/>
      <c r="K25" s="126"/>
      <c r="L25" s="38" t="s">
        <v>592</v>
      </c>
    </row>
    <row r="26" spans="1:12" x14ac:dyDescent="0.25">
      <c r="A26" s="23" t="s">
        <v>22</v>
      </c>
      <c r="B26" s="41">
        <v>5</v>
      </c>
      <c r="C26" s="25" t="s">
        <v>908</v>
      </c>
      <c r="D26" s="32"/>
      <c r="E26" s="139"/>
      <c r="F26" s="131" t="s">
        <v>912</v>
      </c>
      <c r="G26" s="131"/>
      <c r="H26" s="131"/>
      <c r="I26" s="131"/>
      <c r="J26" s="131"/>
      <c r="K26" s="131"/>
      <c r="L26" s="132"/>
    </row>
    <row r="27" spans="1:12" x14ac:dyDescent="0.25">
      <c r="A27" s="23" t="s">
        <v>23</v>
      </c>
      <c r="B27" s="41">
        <v>5</v>
      </c>
      <c r="C27" s="25" t="s">
        <v>744</v>
      </c>
      <c r="D27" s="32"/>
      <c r="E27" s="140"/>
      <c r="F27" s="134"/>
      <c r="G27" s="134"/>
      <c r="H27" s="134"/>
      <c r="I27" s="134"/>
      <c r="J27" s="134"/>
      <c r="K27" s="134"/>
      <c r="L27" s="135"/>
    </row>
    <row r="28" spans="1:12" x14ac:dyDescent="0.25">
      <c r="A28" s="23" t="s">
        <v>24</v>
      </c>
      <c r="B28" s="41">
        <v>5</v>
      </c>
      <c r="C28" s="25" t="s">
        <v>907</v>
      </c>
      <c r="D28" s="32"/>
      <c r="E28" s="141"/>
      <c r="F28" s="137"/>
      <c r="G28" s="137"/>
      <c r="H28" s="137"/>
      <c r="I28" s="137"/>
      <c r="J28" s="137"/>
      <c r="K28" s="137"/>
      <c r="L28" s="138"/>
    </row>
    <row r="29" spans="1:12" x14ac:dyDescent="0.25">
      <c r="A29" s="23" t="s">
        <v>25</v>
      </c>
      <c r="B29" s="41">
        <v>3</v>
      </c>
      <c r="C29" s="25" t="s">
        <v>907</v>
      </c>
      <c r="D29" s="32"/>
      <c r="E29" s="81" t="s">
        <v>44</v>
      </c>
      <c r="F29" s="82"/>
      <c r="G29" s="82"/>
      <c r="H29" s="82"/>
      <c r="I29" s="82"/>
      <c r="J29" s="82"/>
      <c r="K29" s="82"/>
      <c r="L29" s="83"/>
    </row>
    <row r="30" spans="1:12" ht="15" customHeight="1" x14ac:dyDescent="0.25">
      <c r="A30" s="23" t="s">
        <v>26</v>
      </c>
      <c r="B30" s="41">
        <v>5</v>
      </c>
      <c r="C30" s="25" t="s">
        <v>907</v>
      </c>
      <c r="D30" s="32"/>
      <c r="E30" s="115" t="s">
        <v>913</v>
      </c>
      <c r="F30" s="116"/>
      <c r="G30" s="116"/>
      <c r="H30" s="116"/>
      <c r="I30" s="116"/>
      <c r="J30" s="116"/>
      <c r="K30" s="116"/>
      <c r="L30" s="117"/>
    </row>
    <row r="31" spans="1:12" x14ac:dyDescent="0.25">
      <c r="A31" s="23" t="s">
        <v>27</v>
      </c>
      <c r="B31" s="41">
        <v>5</v>
      </c>
      <c r="C31" s="25" t="s">
        <v>907</v>
      </c>
      <c r="D31" s="32"/>
      <c r="E31" s="118"/>
      <c r="F31" s="119"/>
      <c r="G31" s="119"/>
      <c r="H31" s="119"/>
      <c r="I31" s="119"/>
      <c r="J31" s="119"/>
      <c r="K31" s="119"/>
      <c r="L31" s="120"/>
    </row>
    <row r="32" spans="1:12" x14ac:dyDescent="0.25">
      <c r="A32" s="23" t="s">
        <v>28</v>
      </c>
      <c r="B32" s="41">
        <v>5</v>
      </c>
      <c r="C32" s="25" t="s">
        <v>907</v>
      </c>
      <c r="D32" s="32"/>
      <c r="E32" s="121"/>
      <c r="F32" s="122"/>
      <c r="G32" s="122"/>
      <c r="H32" s="122"/>
      <c r="I32" s="122"/>
      <c r="J32" s="122"/>
      <c r="K32" s="122"/>
      <c r="L32" s="123"/>
    </row>
    <row r="33" spans="1:12" x14ac:dyDescent="0.25">
      <c r="A33" s="23" t="s">
        <v>29</v>
      </c>
      <c r="B33" s="41">
        <v>5</v>
      </c>
      <c r="C33" s="25" t="s">
        <v>907</v>
      </c>
      <c r="D33" s="32"/>
      <c r="E33" s="32"/>
      <c r="F33" s="32"/>
      <c r="G33" s="32"/>
      <c r="H33" s="32"/>
      <c r="I33" s="32"/>
      <c r="J33" s="32"/>
      <c r="K33" s="32"/>
      <c r="L33" s="32"/>
    </row>
    <row r="34" spans="1:12" x14ac:dyDescent="0.25">
      <c r="A34" s="23" t="s">
        <v>30</v>
      </c>
      <c r="B34" s="41">
        <v>4</v>
      </c>
      <c r="C34" s="25" t="s">
        <v>744</v>
      </c>
      <c r="D34" s="32"/>
      <c r="E34" s="32"/>
      <c r="F34" s="32"/>
      <c r="G34" s="32"/>
      <c r="H34" s="32"/>
      <c r="I34" s="32"/>
      <c r="J34" s="32"/>
      <c r="K34" s="32"/>
      <c r="L34" s="32"/>
    </row>
    <row r="35" spans="1:12" x14ac:dyDescent="0.25">
      <c r="A35" s="23" t="s">
        <v>31</v>
      </c>
      <c r="B35" s="41">
        <v>5</v>
      </c>
      <c r="C35" s="25" t="s">
        <v>744</v>
      </c>
      <c r="D35" s="32"/>
      <c r="E35" s="32"/>
      <c r="F35" s="32"/>
      <c r="G35" s="32"/>
      <c r="H35" s="32"/>
      <c r="I35" s="32"/>
      <c r="J35" s="32"/>
      <c r="K35" s="32"/>
      <c r="L35" s="32"/>
    </row>
    <row r="36" spans="1:12" x14ac:dyDescent="0.25">
      <c r="A36" s="45" t="s">
        <v>32</v>
      </c>
      <c r="B36" s="100">
        <v>5</v>
      </c>
      <c r="C36" s="33" t="s">
        <v>906</v>
      </c>
      <c r="D36" s="32"/>
      <c r="E36" s="32"/>
      <c r="F36" s="32"/>
      <c r="G36" s="32"/>
      <c r="H36" s="32"/>
      <c r="I36" s="32"/>
      <c r="J36" s="32"/>
      <c r="K36" s="32"/>
      <c r="L36" s="32"/>
    </row>
    <row r="37" spans="1:12" x14ac:dyDescent="0.25">
      <c r="A37" s="23" t="s">
        <v>33</v>
      </c>
      <c r="B37" s="41">
        <v>4</v>
      </c>
      <c r="C37" s="25" t="s">
        <v>906</v>
      </c>
      <c r="D37" s="32"/>
      <c r="E37" s="32"/>
      <c r="F37" s="32"/>
      <c r="G37" s="32"/>
      <c r="H37" s="32"/>
      <c r="I37" s="32"/>
      <c r="J37" s="32"/>
      <c r="K37" s="32"/>
      <c r="L37" s="32"/>
    </row>
    <row r="38" spans="1:12" x14ac:dyDescent="0.25">
      <c r="A38" s="23" t="s">
        <v>34</v>
      </c>
      <c r="B38" s="97">
        <v>5</v>
      </c>
      <c r="C38" s="25" t="s">
        <v>744</v>
      </c>
      <c r="D38" s="32"/>
      <c r="E38" s="32"/>
      <c r="F38" s="32"/>
      <c r="G38" s="32"/>
      <c r="H38" s="32"/>
      <c r="I38" s="32"/>
      <c r="J38" s="32"/>
      <c r="K38" s="32"/>
    </row>
    <row r="39" spans="1:12" x14ac:dyDescent="0.25">
      <c r="A39" s="23" t="s">
        <v>35</v>
      </c>
      <c r="B39" s="97">
        <v>4</v>
      </c>
      <c r="C39" s="25" t="s">
        <v>907</v>
      </c>
      <c r="D39" s="32"/>
      <c r="E39" s="32"/>
      <c r="F39" s="32"/>
      <c r="G39" s="32"/>
      <c r="H39" s="32"/>
      <c r="I39" s="32"/>
      <c r="J39" s="32"/>
      <c r="K39" s="32"/>
    </row>
    <row r="40" spans="1:12" x14ac:dyDescent="0.25">
      <c r="A40" s="32"/>
      <c r="B40" s="32"/>
      <c r="C40" s="32"/>
      <c r="D40" s="32"/>
      <c r="E40" s="32"/>
      <c r="F40" s="32"/>
      <c r="G40" s="32"/>
      <c r="H40" s="32"/>
      <c r="I40" s="32"/>
      <c r="J40" s="32"/>
      <c r="K40" s="32"/>
    </row>
    <row r="41" spans="1:12" x14ac:dyDescent="0.25">
      <c r="A41" s="32"/>
      <c r="B41" s="32"/>
      <c r="C41" s="32"/>
      <c r="D41" s="32"/>
      <c r="E41" s="32"/>
      <c r="F41" s="32"/>
      <c r="G41" s="32"/>
      <c r="H41" s="32"/>
      <c r="I41" s="32"/>
      <c r="J41" s="32"/>
      <c r="K41" s="32"/>
      <c r="L41" s="32"/>
    </row>
    <row r="42" spans="1:12" x14ac:dyDescent="0.25">
      <c r="A42" s="35"/>
      <c r="B42" s="32"/>
      <c r="C42" s="32"/>
      <c r="D42" s="32"/>
      <c r="E42" s="32"/>
      <c r="F42" s="32"/>
      <c r="G42" s="32"/>
      <c r="H42" s="32"/>
      <c r="I42" s="32"/>
      <c r="J42" s="32"/>
      <c r="K42" s="32"/>
      <c r="L42" s="32"/>
    </row>
    <row r="43" spans="1:12" x14ac:dyDescent="0.25">
      <c r="A43" s="35"/>
      <c r="B43" s="32"/>
      <c r="C43" s="32"/>
      <c r="D43" s="32"/>
      <c r="E43" s="32"/>
      <c r="F43" s="32"/>
      <c r="G43" s="32"/>
      <c r="H43" s="32"/>
      <c r="I43" s="32"/>
      <c r="J43" s="32"/>
      <c r="K43" s="32"/>
      <c r="L43" s="32"/>
    </row>
    <row r="44" spans="1:12" x14ac:dyDescent="0.25">
      <c r="A44" s="36"/>
    </row>
    <row r="45" spans="1:12" x14ac:dyDescent="0.25">
      <c r="A45" s="36"/>
    </row>
    <row r="46" spans="1:12" x14ac:dyDescent="0.25">
      <c r="A46" s="36"/>
    </row>
    <row r="47" spans="1:12" x14ac:dyDescent="0.25">
      <c r="A47" s="36"/>
    </row>
    <row r="48" spans="1:12" x14ac:dyDescent="0.25">
      <c r="A48" s="36"/>
    </row>
    <row r="49" spans="1:1" x14ac:dyDescent="0.25">
      <c r="A49" s="36"/>
    </row>
    <row r="50" spans="1:1" x14ac:dyDescent="0.25">
      <c r="A50" s="36"/>
    </row>
    <row r="51" spans="1:1" x14ac:dyDescent="0.25">
      <c r="A51" s="36"/>
    </row>
    <row r="52" spans="1:1" x14ac:dyDescent="0.25">
      <c r="A52" s="36"/>
    </row>
    <row r="53" spans="1:1" x14ac:dyDescent="0.25">
      <c r="A53" s="36"/>
    </row>
    <row r="54" spans="1:1" x14ac:dyDescent="0.25">
      <c r="A54" s="36"/>
    </row>
    <row r="55" spans="1:1" x14ac:dyDescent="0.25">
      <c r="A55" s="36"/>
    </row>
    <row r="56" spans="1:1" x14ac:dyDescent="0.25">
      <c r="A56" s="36"/>
    </row>
    <row r="57" spans="1:1" x14ac:dyDescent="0.25">
      <c r="A57" s="36"/>
    </row>
    <row r="58" spans="1:1" x14ac:dyDescent="0.25">
      <c r="A58" s="36"/>
    </row>
    <row r="59" spans="1:1" x14ac:dyDescent="0.25">
      <c r="A59" s="36"/>
    </row>
    <row r="60" spans="1:1" x14ac:dyDescent="0.25">
      <c r="A60" s="36"/>
    </row>
    <row r="61" spans="1:1" x14ac:dyDescent="0.25">
      <c r="A61" s="36"/>
    </row>
    <row r="62" spans="1:1" x14ac:dyDescent="0.25">
      <c r="A62" s="36"/>
    </row>
    <row r="63" spans="1:1" x14ac:dyDescent="0.25">
      <c r="A63" s="36"/>
    </row>
    <row r="64" spans="1:1" x14ac:dyDescent="0.25">
      <c r="A64" s="36"/>
    </row>
    <row r="65" spans="1:1" x14ac:dyDescent="0.25">
      <c r="A65" s="36"/>
    </row>
  </sheetData>
  <mergeCells count="14">
    <mergeCell ref="E14:L14"/>
    <mergeCell ref="E15:K15"/>
    <mergeCell ref="E16:K16"/>
    <mergeCell ref="E18:K18"/>
    <mergeCell ref="E17:L17"/>
    <mergeCell ref="E30:L32"/>
    <mergeCell ref="E19:E20"/>
    <mergeCell ref="F19:L20"/>
    <mergeCell ref="E21:K21"/>
    <mergeCell ref="E22:E24"/>
    <mergeCell ref="F22:L24"/>
    <mergeCell ref="E25:K25"/>
    <mergeCell ref="E26:E28"/>
    <mergeCell ref="F26:L28"/>
  </mergeCells>
  <pageMargins left="0.7" right="0.7" top="0.75" bottom="0.75" header="0.3" footer="0.3"/>
  <pageSetup scale="74" fitToHeight="0" orientation="landscape" horizontalDpi="4294967295" verticalDpi="4294967295"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5"/>
  <sheetViews>
    <sheetView workbookViewId="0">
      <selection activeCell="B11" sqref="B11:B16"/>
    </sheetView>
  </sheetViews>
  <sheetFormatPr defaultRowHeight="15" x14ac:dyDescent="0.25"/>
  <cols>
    <col min="1" max="1" width="19.140625" style="21" customWidth="1"/>
    <col min="2" max="2" width="14.85546875" style="21" customWidth="1"/>
    <col min="3" max="3" width="14" style="21" customWidth="1"/>
    <col min="4" max="4" width="14.42578125" style="21" customWidth="1"/>
    <col min="5" max="5" width="9.140625" style="21"/>
    <col min="6" max="6" width="18.7109375" style="21" customWidth="1"/>
    <col min="7" max="7" width="13.28515625" style="21" customWidth="1"/>
    <col min="8" max="8" width="12.85546875" style="21" customWidth="1"/>
    <col min="9" max="16384" width="9.140625" style="21"/>
  </cols>
  <sheetData>
    <row r="1" spans="1:13" x14ac:dyDescent="0.25">
      <c r="A1" s="20" t="s">
        <v>8</v>
      </c>
    </row>
    <row r="3" spans="1:13" x14ac:dyDescent="0.25">
      <c r="A3" s="22" t="s">
        <v>0</v>
      </c>
      <c r="B3" s="22" t="s">
        <v>1</v>
      </c>
      <c r="C3" s="22" t="s">
        <v>2</v>
      </c>
      <c r="F3" s="22" t="s">
        <v>5</v>
      </c>
      <c r="G3" s="22" t="s">
        <v>36</v>
      </c>
      <c r="H3" s="22" t="s">
        <v>37</v>
      </c>
    </row>
    <row r="4" spans="1:13" x14ac:dyDescent="0.25">
      <c r="A4" s="23" t="s">
        <v>51</v>
      </c>
      <c r="B4" s="18">
        <v>23</v>
      </c>
      <c r="C4" s="18">
        <v>3</v>
      </c>
      <c r="F4" s="23" t="s">
        <v>51</v>
      </c>
      <c r="G4" s="18">
        <v>3</v>
      </c>
      <c r="H4" s="18">
        <v>22</v>
      </c>
    </row>
    <row r="5" spans="1:13" x14ac:dyDescent="0.25">
      <c r="A5" s="23" t="s">
        <v>52</v>
      </c>
      <c r="B5" s="18">
        <v>26</v>
      </c>
      <c r="C5" s="18">
        <v>0</v>
      </c>
      <c r="F5" s="23" t="s">
        <v>52</v>
      </c>
      <c r="G5" s="18">
        <v>16</v>
      </c>
      <c r="H5" s="18">
        <v>3</v>
      </c>
    </row>
    <row r="6" spans="1:13" x14ac:dyDescent="0.25">
      <c r="A6" s="23" t="s">
        <v>53</v>
      </c>
      <c r="B6" s="18">
        <v>26</v>
      </c>
      <c r="C6" s="18">
        <v>0</v>
      </c>
      <c r="F6" s="23" t="s">
        <v>53</v>
      </c>
      <c r="G6" s="18">
        <v>22</v>
      </c>
      <c r="H6" s="18">
        <v>2</v>
      </c>
    </row>
    <row r="7" spans="1:13" x14ac:dyDescent="0.25">
      <c r="A7" s="23" t="s">
        <v>54</v>
      </c>
      <c r="B7" s="18">
        <v>26</v>
      </c>
      <c r="C7" s="18">
        <v>0</v>
      </c>
      <c r="F7" s="23" t="s">
        <v>54</v>
      </c>
      <c r="G7" s="18">
        <v>9</v>
      </c>
      <c r="H7" s="18">
        <v>10</v>
      </c>
    </row>
    <row r="9" spans="1:13" x14ac:dyDescent="0.25">
      <c r="A9" s="20" t="s">
        <v>4</v>
      </c>
      <c r="F9" s="159" t="s">
        <v>38</v>
      </c>
      <c r="G9" s="159"/>
      <c r="H9" s="159"/>
      <c r="I9" s="159"/>
      <c r="J9" s="159"/>
      <c r="K9" s="159"/>
      <c r="L9" s="159"/>
      <c r="M9" s="159"/>
    </row>
    <row r="10" spans="1:13" x14ac:dyDescent="0.25">
      <c r="A10" s="22" t="s">
        <v>5</v>
      </c>
      <c r="B10" s="22" t="s">
        <v>6</v>
      </c>
      <c r="C10" s="200" t="s">
        <v>7</v>
      </c>
      <c r="D10" s="200"/>
      <c r="E10" s="24"/>
      <c r="F10" s="126" t="s">
        <v>39</v>
      </c>
      <c r="G10" s="126"/>
      <c r="H10" s="126"/>
      <c r="I10" s="126"/>
      <c r="J10" s="126"/>
      <c r="K10" s="126"/>
      <c r="L10" s="126"/>
      <c r="M10" s="38" t="s">
        <v>592</v>
      </c>
    </row>
    <row r="11" spans="1:13" x14ac:dyDescent="0.25">
      <c r="A11" s="23" t="s">
        <v>51</v>
      </c>
      <c r="B11" s="25">
        <v>4</v>
      </c>
      <c r="C11" s="199" t="s">
        <v>591</v>
      </c>
      <c r="D11" s="199"/>
      <c r="F11" s="143" t="s">
        <v>40</v>
      </c>
      <c r="G11" s="144"/>
      <c r="H11" s="144"/>
      <c r="I11" s="144"/>
      <c r="J11" s="144"/>
      <c r="K11" s="144"/>
      <c r="L11" s="145"/>
      <c r="M11" s="39" t="s">
        <v>592</v>
      </c>
    </row>
    <row r="12" spans="1:13" x14ac:dyDescent="0.25">
      <c r="A12" s="23" t="s">
        <v>75</v>
      </c>
      <c r="B12" s="25">
        <v>5</v>
      </c>
      <c r="C12" s="214" t="s">
        <v>591</v>
      </c>
      <c r="D12" s="215"/>
      <c r="F12" s="143" t="s">
        <v>41</v>
      </c>
      <c r="G12" s="144"/>
      <c r="H12" s="144"/>
      <c r="I12" s="144"/>
      <c r="J12" s="144"/>
      <c r="K12" s="144"/>
      <c r="L12" s="145"/>
      <c r="M12" s="39" t="s">
        <v>592</v>
      </c>
    </row>
    <row r="13" spans="1:13" ht="15" customHeight="1" x14ac:dyDescent="0.25">
      <c r="A13" s="45" t="s">
        <v>52</v>
      </c>
      <c r="B13" s="44">
        <v>4</v>
      </c>
      <c r="C13" s="216" t="s">
        <v>591</v>
      </c>
      <c r="D13" s="217"/>
      <c r="F13" s="124"/>
      <c r="G13" s="115" t="s">
        <v>593</v>
      </c>
      <c r="H13" s="116"/>
      <c r="I13" s="116"/>
      <c r="J13" s="116"/>
      <c r="K13" s="116"/>
      <c r="L13" s="116"/>
      <c r="M13" s="117"/>
    </row>
    <row r="14" spans="1:13" x14ac:dyDescent="0.25">
      <c r="A14" s="23" t="s">
        <v>53</v>
      </c>
      <c r="B14" s="37">
        <v>5</v>
      </c>
      <c r="C14" s="199" t="s">
        <v>591</v>
      </c>
      <c r="D14" s="199"/>
      <c r="F14" s="125"/>
      <c r="G14" s="121"/>
      <c r="H14" s="122"/>
      <c r="I14" s="122"/>
      <c r="J14" s="122"/>
      <c r="K14" s="122"/>
      <c r="L14" s="122"/>
      <c r="M14" s="123"/>
    </row>
    <row r="15" spans="1:13" x14ac:dyDescent="0.25">
      <c r="A15" s="23" t="s">
        <v>47</v>
      </c>
      <c r="B15" s="25">
        <v>5</v>
      </c>
      <c r="C15" s="199" t="s">
        <v>591</v>
      </c>
      <c r="D15" s="199"/>
      <c r="F15" s="126" t="s">
        <v>42</v>
      </c>
      <c r="G15" s="126"/>
      <c r="H15" s="126"/>
      <c r="I15" s="126"/>
      <c r="J15" s="126"/>
      <c r="K15" s="126"/>
      <c r="L15" s="126"/>
      <c r="M15" s="38" t="s">
        <v>592</v>
      </c>
    </row>
    <row r="16" spans="1:13" x14ac:dyDescent="0.25">
      <c r="A16" s="23" t="s">
        <v>54</v>
      </c>
      <c r="B16" s="25">
        <v>4</v>
      </c>
      <c r="C16" s="199" t="s">
        <v>591</v>
      </c>
      <c r="D16" s="199"/>
      <c r="F16" s="127"/>
      <c r="G16" s="130" t="s">
        <v>594</v>
      </c>
      <c r="H16" s="131"/>
      <c r="I16" s="131"/>
      <c r="J16" s="131"/>
      <c r="K16" s="131"/>
      <c r="L16" s="131"/>
      <c r="M16" s="132"/>
    </row>
    <row r="17" spans="1:13" x14ac:dyDescent="0.25">
      <c r="A17" s="27"/>
      <c r="B17" s="40"/>
      <c r="C17" s="28"/>
      <c r="D17" s="28"/>
      <c r="F17" s="128"/>
      <c r="G17" s="133"/>
      <c r="H17" s="134"/>
      <c r="I17" s="134"/>
      <c r="J17" s="134"/>
      <c r="K17" s="134"/>
      <c r="L17" s="134"/>
      <c r="M17" s="135"/>
    </row>
    <row r="18" spans="1:13" x14ac:dyDescent="0.25">
      <c r="A18" s="29"/>
      <c r="B18" s="24"/>
      <c r="C18" s="26"/>
      <c r="D18" s="26"/>
      <c r="F18" s="129"/>
      <c r="G18" s="136"/>
      <c r="H18" s="137"/>
      <c r="I18" s="137"/>
      <c r="J18" s="137"/>
      <c r="K18" s="137"/>
      <c r="L18" s="137"/>
      <c r="M18" s="138"/>
    </row>
    <row r="19" spans="1:13" x14ac:dyDescent="0.25">
      <c r="A19" s="30"/>
      <c r="B19" s="31"/>
      <c r="C19" s="26"/>
      <c r="D19" s="26"/>
      <c r="F19" s="126" t="s">
        <v>43</v>
      </c>
      <c r="G19" s="126"/>
      <c r="H19" s="126"/>
      <c r="I19" s="126"/>
      <c r="J19" s="126"/>
      <c r="K19" s="126"/>
      <c r="L19" s="126"/>
      <c r="M19" s="38" t="s">
        <v>592</v>
      </c>
    </row>
    <row r="20" spans="1:13" ht="15" customHeight="1" x14ac:dyDescent="0.25">
      <c r="A20" s="30"/>
      <c r="B20" s="31"/>
      <c r="C20" s="26"/>
      <c r="D20" s="26"/>
      <c r="F20" s="139"/>
      <c r="G20" s="131" t="s">
        <v>595</v>
      </c>
      <c r="H20" s="131"/>
      <c r="I20" s="131"/>
      <c r="J20" s="131"/>
      <c r="K20" s="131"/>
      <c r="L20" s="131"/>
      <c r="M20" s="132"/>
    </row>
    <row r="21" spans="1:13" x14ac:dyDescent="0.25">
      <c r="A21" s="24"/>
      <c r="B21" s="24"/>
      <c r="C21" s="24"/>
      <c r="D21" s="24"/>
      <c r="F21" s="140"/>
      <c r="G21" s="134"/>
      <c r="H21" s="134"/>
      <c r="I21" s="134"/>
      <c r="J21" s="134"/>
      <c r="K21" s="134"/>
      <c r="L21" s="134"/>
      <c r="M21" s="135"/>
    </row>
    <row r="22" spans="1:13" x14ac:dyDescent="0.25">
      <c r="F22" s="141"/>
      <c r="G22" s="137"/>
      <c r="H22" s="137"/>
      <c r="I22" s="137"/>
      <c r="J22" s="137"/>
      <c r="K22" s="137"/>
      <c r="L22" s="137"/>
      <c r="M22" s="138"/>
    </row>
    <row r="23" spans="1:13" x14ac:dyDescent="0.25">
      <c r="F23" s="81" t="s">
        <v>44</v>
      </c>
      <c r="G23" s="82"/>
      <c r="H23" s="82"/>
      <c r="I23" s="82"/>
      <c r="J23" s="82"/>
      <c r="K23" s="82"/>
      <c r="L23" s="82"/>
      <c r="M23" s="83"/>
    </row>
    <row r="24" spans="1:13" x14ac:dyDescent="0.25">
      <c r="F24" s="84"/>
      <c r="G24" s="85"/>
      <c r="H24" s="85"/>
      <c r="I24" s="85"/>
      <c r="J24" s="85"/>
      <c r="K24" s="85"/>
      <c r="L24" s="85"/>
      <c r="M24" s="86"/>
    </row>
    <row r="25" spans="1:13" x14ac:dyDescent="0.25">
      <c r="F25" s="87"/>
      <c r="G25" s="88"/>
      <c r="H25" s="88"/>
      <c r="I25" s="88"/>
      <c r="J25" s="88"/>
      <c r="K25" s="88"/>
      <c r="L25" s="88"/>
      <c r="M25" s="89"/>
    </row>
  </sheetData>
  <mergeCells count="19">
    <mergeCell ref="G20:M22"/>
    <mergeCell ref="F20:F22"/>
    <mergeCell ref="F19:L19"/>
    <mergeCell ref="C16:D16"/>
    <mergeCell ref="F12:L12"/>
    <mergeCell ref="C12:D12"/>
    <mergeCell ref="F13:F14"/>
    <mergeCell ref="G16:M18"/>
    <mergeCell ref="F16:F18"/>
    <mergeCell ref="C13:D13"/>
    <mergeCell ref="G13:M14"/>
    <mergeCell ref="C14:D14"/>
    <mergeCell ref="F15:L15"/>
    <mergeCell ref="C15:D15"/>
    <mergeCell ref="F9:M9"/>
    <mergeCell ref="C10:D10"/>
    <mergeCell ref="F10:L10"/>
    <mergeCell ref="C11:D11"/>
    <mergeCell ref="F11:L11"/>
  </mergeCells>
  <pageMargins left="0.7" right="0.7" top="0.75" bottom="0.75" header="0.3" footer="0.3"/>
  <pageSetup scale="65" fitToHeight="0" orientation="landscape" horizontalDpi="4294967295" verticalDpi="4294967295"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8"/>
  <sheetViews>
    <sheetView workbookViewId="0">
      <pane ySplit="1" topLeftCell="A2" activePane="bottomLeft" state="frozen"/>
      <selection pane="bottomLeft" activeCell="A29" sqref="A29"/>
    </sheetView>
  </sheetViews>
  <sheetFormatPr defaultRowHeight="15" x14ac:dyDescent="0.25"/>
  <cols>
    <col min="1" max="1" width="180.42578125" style="64" bestFit="1" customWidth="1"/>
    <col min="2" max="3" width="16.7109375" style="64" customWidth="1"/>
    <col min="4" max="5" width="1" style="64" bestFit="1" customWidth="1"/>
    <col min="6" max="16384" width="9.140625" style="64"/>
  </cols>
  <sheetData>
    <row r="1" spans="1:5" x14ac:dyDescent="0.25">
      <c r="A1" s="63" t="s">
        <v>9</v>
      </c>
    </row>
    <row r="3" spans="1:5" ht="16.5" customHeight="1" x14ac:dyDescent="0.25">
      <c r="A3" s="63" t="s">
        <v>74</v>
      </c>
    </row>
    <row r="4" spans="1:5" x14ac:dyDescent="0.25">
      <c r="A4" s="64" t="s">
        <v>546</v>
      </c>
    </row>
    <row r="5" spans="1:5" x14ac:dyDescent="0.25">
      <c r="A5" s="64" t="s">
        <v>585</v>
      </c>
    </row>
    <row r="6" spans="1:5" x14ac:dyDescent="0.25">
      <c r="A6" s="64" t="s">
        <v>201</v>
      </c>
    </row>
    <row r="7" spans="1:5" x14ac:dyDescent="0.25">
      <c r="A7" s="16" t="s">
        <v>51</v>
      </c>
    </row>
    <row r="8" spans="1:5" x14ac:dyDescent="0.25">
      <c r="A8" s="64" t="s">
        <v>547</v>
      </c>
    </row>
    <row r="9" spans="1:5" x14ac:dyDescent="0.25">
      <c r="A9" s="64" t="s">
        <v>551</v>
      </c>
    </row>
    <row r="10" spans="1:5" x14ac:dyDescent="0.25">
      <c r="A10" s="64" t="s">
        <v>553</v>
      </c>
    </row>
    <row r="11" spans="1:5" ht="30" x14ac:dyDescent="0.25">
      <c r="A11" s="64" t="s">
        <v>555</v>
      </c>
    </row>
    <row r="12" spans="1:5" x14ac:dyDescent="0.25">
      <c r="A12" s="64" t="s">
        <v>557</v>
      </c>
    </row>
    <row r="13" spans="1:5" x14ac:dyDescent="0.25">
      <c r="A13" s="64" t="s">
        <v>561</v>
      </c>
    </row>
    <row r="14" spans="1:5" x14ac:dyDescent="0.25">
      <c r="A14" s="64" t="s">
        <v>563</v>
      </c>
    </row>
    <row r="15" spans="1:5" x14ac:dyDescent="0.25">
      <c r="A15" s="64" t="s">
        <v>564</v>
      </c>
    </row>
    <row r="16" spans="1:5" x14ac:dyDescent="0.25">
      <c r="A16" s="64" t="s">
        <v>565</v>
      </c>
      <c r="E16" s="64" t="s">
        <v>201</v>
      </c>
    </row>
    <row r="17" spans="1:5" x14ac:dyDescent="0.25">
      <c r="A17" s="64" t="s">
        <v>567</v>
      </c>
      <c r="E17" s="64" t="s">
        <v>201</v>
      </c>
    </row>
    <row r="18" spans="1:5" x14ac:dyDescent="0.25">
      <c r="A18" s="64" t="s">
        <v>568</v>
      </c>
      <c r="E18" s="64" t="s">
        <v>201</v>
      </c>
    </row>
    <row r="19" spans="1:5" x14ac:dyDescent="0.25">
      <c r="A19" s="64" t="s">
        <v>571</v>
      </c>
      <c r="E19" s="64" t="s">
        <v>201</v>
      </c>
    </row>
    <row r="20" spans="1:5" x14ac:dyDescent="0.25">
      <c r="A20" s="64" t="s">
        <v>572</v>
      </c>
      <c r="E20" s="64" t="s">
        <v>201</v>
      </c>
    </row>
    <row r="21" spans="1:5" x14ac:dyDescent="0.25">
      <c r="A21" s="64" t="s">
        <v>573</v>
      </c>
      <c r="E21" s="64" t="s">
        <v>201</v>
      </c>
    </row>
    <row r="22" spans="1:5" x14ac:dyDescent="0.25">
      <c r="A22" s="64" t="s">
        <v>574</v>
      </c>
      <c r="D22" s="64" t="s">
        <v>201</v>
      </c>
      <c r="E22" s="64" t="s">
        <v>201</v>
      </c>
    </row>
    <row r="23" spans="1:5" x14ac:dyDescent="0.25">
      <c r="A23" s="64" t="s">
        <v>575</v>
      </c>
      <c r="D23" s="64" t="s">
        <v>201</v>
      </c>
      <c r="E23" s="64" t="s">
        <v>201</v>
      </c>
    </row>
    <row r="24" spans="1:5" x14ac:dyDescent="0.25">
      <c r="A24" s="64" t="s">
        <v>576</v>
      </c>
      <c r="D24" s="64" t="s">
        <v>201</v>
      </c>
      <c r="E24" s="64" t="s">
        <v>201</v>
      </c>
    </row>
    <row r="25" spans="1:5" x14ac:dyDescent="0.25">
      <c r="A25" s="64" t="s">
        <v>578</v>
      </c>
      <c r="D25" s="64" t="s">
        <v>201</v>
      </c>
      <c r="E25" s="64" t="s">
        <v>201</v>
      </c>
    </row>
    <row r="26" spans="1:5" x14ac:dyDescent="0.25">
      <c r="A26" s="64" t="s">
        <v>581</v>
      </c>
      <c r="D26" s="64" t="s">
        <v>201</v>
      </c>
      <c r="E26" s="64" t="s">
        <v>201</v>
      </c>
    </row>
    <row r="27" spans="1:5" x14ac:dyDescent="0.25">
      <c r="A27" s="64" t="s">
        <v>582</v>
      </c>
      <c r="D27" s="64" t="s">
        <v>201</v>
      </c>
      <c r="E27" s="64" t="s">
        <v>201</v>
      </c>
    </row>
    <row r="28" spans="1:5" x14ac:dyDescent="0.25">
      <c r="A28" s="64" t="s">
        <v>584</v>
      </c>
      <c r="D28" s="64" t="s">
        <v>201</v>
      </c>
      <c r="E28" s="64" t="s">
        <v>201</v>
      </c>
    </row>
    <row r="29" spans="1:5" x14ac:dyDescent="0.25">
      <c r="A29" s="64" t="s">
        <v>588</v>
      </c>
    </row>
    <row r="30" spans="1:5" x14ac:dyDescent="0.25">
      <c r="A30" s="64" t="s">
        <v>201</v>
      </c>
    </row>
    <row r="31" spans="1:5" x14ac:dyDescent="0.25">
      <c r="A31" s="16" t="s">
        <v>52</v>
      </c>
    </row>
    <row r="32" spans="1:5" x14ac:dyDescent="0.25">
      <c r="A32" s="64" t="s">
        <v>549</v>
      </c>
    </row>
    <row r="34" spans="1:1" x14ac:dyDescent="0.25">
      <c r="A34" s="64" t="s">
        <v>559</v>
      </c>
    </row>
    <row r="35" spans="1:1" x14ac:dyDescent="0.25">
      <c r="A35" s="64" t="s">
        <v>570</v>
      </c>
    </row>
    <row r="36" spans="1:1" ht="30" x14ac:dyDescent="0.25">
      <c r="A36" s="64" t="s">
        <v>580</v>
      </c>
    </row>
    <row r="37" spans="1:1" x14ac:dyDescent="0.25">
      <c r="A37" s="64" t="s">
        <v>586</v>
      </c>
    </row>
    <row r="38" spans="1:1" x14ac:dyDescent="0.25">
      <c r="A38" s="64" t="s">
        <v>589</v>
      </c>
    </row>
    <row r="39" spans="1:1" x14ac:dyDescent="0.25">
      <c r="A39" s="64" t="s">
        <v>201</v>
      </c>
    </row>
    <row r="40" spans="1:1" x14ac:dyDescent="0.25">
      <c r="A40" s="16" t="s">
        <v>53</v>
      </c>
    </row>
    <row r="41" spans="1:1" x14ac:dyDescent="0.25">
      <c r="A41" s="64" t="s">
        <v>552</v>
      </c>
    </row>
    <row r="43" spans="1:1" x14ac:dyDescent="0.25">
      <c r="A43" s="64" t="s">
        <v>560</v>
      </c>
    </row>
    <row r="44" spans="1:1" x14ac:dyDescent="0.25">
      <c r="A44" s="64" t="s">
        <v>566</v>
      </c>
    </row>
    <row r="45" spans="1:1" x14ac:dyDescent="0.25">
      <c r="A45" s="64" t="s">
        <v>201</v>
      </c>
    </row>
    <row r="46" spans="1:1" x14ac:dyDescent="0.25">
      <c r="A46" s="16" t="s">
        <v>54</v>
      </c>
    </row>
    <row r="47" spans="1:1" x14ac:dyDescent="0.25">
      <c r="A47" s="64" t="s">
        <v>548</v>
      </c>
    </row>
    <row r="48" spans="1:1" x14ac:dyDescent="0.25">
      <c r="A48" s="64" t="s">
        <v>550</v>
      </c>
    </row>
    <row r="49" spans="1:1" x14ac:dyDescent="0.25">
      <c r="A49" s="64" t="s">
        <v>554</v>
      </c>
    </row>
    <row r="50" spans="1:1" x14ac:dyDescent="0.25">
      <c r="A50" s="64" t="s">
        <v>556</v>
      </c>
    </row>
    <row r="51" spans="1:1" ht="30" x14ac:dyDescent="0.25">
      <c r="A51" s="64" t="s">
        <v>558</v>
      </c>
    </row>
    <row r="52" spans="1:1" x14ac:dyDescent="0.25">
      <c r="A52" s="64" t="s">
        <v>562</v>
      </c>
    </row>
    <row r="53" spans="1:1" x14ac:dyDescent="0.25">
      <c r="A53" s="64" t="s">
        <v>569</v>
      </c>
    </row>
    <row r="54" spans="1:1" x14ac:dyDescent="0.25">
      <c r="A54" s="64" t="s">
        <v>577</v>
      </c>
    </row>
    <row r="55" spans="1:1" x14ac:dyDescent="0.25">
      <c r="A55" s="64" t="s">
        <v>579</v>
      </c>
    </row>
    <row r="56" spans="1:1" x14ac:dyDescent="0.25">
      <c r="A56" s="64" t="s">
        <v>583</v>
      </c>
    </row>
    <row r="57" spans="1:1" x14ac:dyDescent="0.25">
      <c r="A57" s="64" t="s">
        <v>587</v>
      </c>
    </row>
    <row r="58" spans="1:1" x14ac:dyDescent="0.25">
      <c r="A58" s="64" t="s">
        <v>590</v>
      </c>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3"/>
  <sheetViews>
    <sheetView workbookViewId="0">
      <selection activeCell="B28" sqref="B28:B63"/>
    </sheetView>
  </sheetViews>
  <sheetFormatPr defaultRowHeight="15" x14ac:dyDescent="0.25"/>
  <cols>
    <col min="1" max="1" width="20.42578125" style="47" customWidth="1"/>
    <col min="2" max="2" width="13.7109375" style="47" customWidth="1"/>
    <col min="3" max="3" width="12.85546875" style="47" customWidth="1"/>
    <col min="4" max="4" width="21.140625" style="47" customWidth="1"/>
    <col min="5" max="5" width="9.140625" style="47"/>
    <col min="6" max="6" width="20" style="47" customWidth="1"/>
    <col min="7" max="7" width="11" style="47" customWidth="1"/>
    <col min="8" max="8" width="11.5703125" style="47" customWidth="1"/>
    <col min="9" max="16384" width="9.140625" style="47"/>
  </cols>
  <sheetData>
    <row r="1" spans="1:8" x14ac:dyDescent="0.25">
      <c r="A1" s="1" t="s">
        <v>93</v>
      </c>
    </row>
    <row r="3" spans="1:8" x14ac:dyDescent="0.25">
      <c r="A3" s="2" t="s">
        <v>0</v>
      </c>
      <c r="B3" s="2" t="s">
        <v>1</v>
      </c>
      <c r="C3" s="2" t="s">
        <v>2</v>
      </c>
      <c r="F3" s="2" t="s">
        <v>5</v>
      </c>
      <c r="G3" s="2" t="s">
        <v>36</v>
      </c>
      <c r="H3" s="2" t="s">
        <v>37</v>
      </c>
    </row>
    <row r="4" spans="1:8" x14ac:dyDescent="0.25">
      <c r="A4" s="7" t="s">
        <v>171</v>
      </c>
      <c r="B4" s="19">
        <v>84</v>
      </c>
      <c r="C4" s="19">
        <v>0</v>
      </c>
      <c r="F4" s="7" t="s">
        <v>171</v>
      </c>
      <c r="G4" s="19">
        <v>9</v>
      </c>
      <c r="H4" s="19">
        <v>3</v>
      </c>
    </row>
    <row r="5" spans="1:8" x14ac:dyDescent="0.25">
      <c r="A5" s="7" t="s">
        <v>71</v>
      </c>
      <c r="B5" s="42">
        <v>82</v>
      </c>
      <c r="C5" s="42">
        <v>1</v>
      </c>
      <c r="F5" s="7" t="s">
        <v>71</v>
      </c>
      <c r="G5" s="42">
        <v>7</v>
      </c>
      <c r="H5" s="42">
        <v>4</v>
      </c>
    </row>
    <row r="6" spans="1:8" x14ac:dyDescent="0.25">
      <c r="A6" s="7" t="s">
        <v>172</v>
      </c>
      <c r="B6" s="42">
        <v>79</v>
      </c>
      <c r="C6" s="42">
        <v>4</v>
      </c>
      <c r="F6" s="7" t="s">
        <v>172</v>
      </c>
      <c r="G6" s="42">
        <v>4</v>
      </c>
      <c r="H6" s="42">
        <v>14</v>
      </c>
    </row>
    <row r="7" spans="1:8" x14ac:dyDescent="0.25">
      <c r="A7" s="7" t="s">
        <v>66</v>
      </c>
      <c r="B7" s="42">
        <v>84</v>
      </c>
      <c r="C7" s="42">
        <v>0</v>
      </c>
      <c r="F7" s="7" t="s">
        <v>66</v>
      </c>
      <c r="G7" s="42">
        <v>27</v>
      </c>
      <c r="H7" s="42">
        <v>1</v>
      </c>
    </row>
    <row r="8" spans="1:8" x14ac:dyDescent="0.25">
      <c r="A8" s="7" t="s">
        <v>46</v>
      </c>
      <c r="B8" s="42">
        <v>83</v>
      </c>
      <c r="C8" s="42">
        <v>1</v>
      </c>
      <c r="F8" s="7" t="s">
        <v>46</v>
      </c>
      <c r="G8" s="42">
        <v>3</v>
      </c>
      <c r="H8" s="42">
        <v>4</v>
      </c>
    </row>
    <row r="9" spans="1:8" x14ac:dyDescent="0.25">
      <c r="A9" s="7" t="s">
        <v>173</v>
      </c>
      <c r="B9" s="42">
        <v>84</v>
      </c>
      <c r="C9" s="42">
        <v>0</v>
      </c>
      <c r="F9" s="7" t="s">
        <v>173</v>
      </c>
      <c r="G9" s="42">
        <v>6</v>
      </c>
      <c r="H9" s="42">
        <v>0</v>
      </c>
    </row>
    <row r="10" spans="1:8" x14ac:dyDescent="0.25">
      <c r="A10" s="7" t="s">
        <v>26</v>
      </c>
      <c r="B10" s="42">
        <v>83</v>
      </c>
      <c r="C10" s="42">
        <v>1</v>
      </c>
      <c r="F10" s="7" t="s">
        <v>26</v>
      </c>
      <c r="G10" s="42">
        <v>2</v>
      </c>
      <c r="H10" s="42">
        <v>6</v>
      </c>
    </row>
    <row r="11" spans="1:8" x14ac:dyDescent="0.25">
      <c r="A11" s="7" t="s">
        <v>27</v>
      </c>
      <c r="B11" s="42">
        <v>78</v>
      </c>
      <c r="C11" s="42">
        <v>6</v>
      </c>
      <c r="F11" s="7" t="s">
        <v>27</v>
      </c>
      <c r="G11" s="42">
        <v>3</v>
      </c>
      <c r="H11" s="42">
        <v>9</v>
      </c>
    </row>
    <row r="12" spans="1:8" x14ac:dyDescent="0.25">
      <c r="A12" s="7" t="s">
        <v>28</v>
      </c>
      <c r="B12" s="42">
        <v>84</v>
      </c>
      <c r="C12" s="42">
        <v>0</v>
      </c>
      <c r="F12" s="7" t="s">
        <v>28</v>
      </c>
      <c r="G12" s="42">
        <v>19</v>
      </c>
      <c r="H12" s="42">
        <v>5</v>
      </c>
    </row>
    <row r="13" spans="1:8" x14ac:dyDescent="0.25">
      <c r="A13" s="7" t="s">
        <v>176</v>
      </c>
      <c r="B13" s="42">
        <v>80</v>
      </c>
      <c r="C13" s="42">
        <v>4</v>
      </c>
      <c r="F13" s="7" t="s">
        <v>176</v>
      </c>
      <c r="G13" s="42">
        <v>5</v>
      </c>
      <c r="H13" s="42">
        <v>11</v>
      </c>
    </row>
    <row r="14" spans="1:8" x14ac:dyDescent="0.25">
      <c r="A14" s="7" t="s">
        <v>178</v>
      </c>
      <c r="B14" s="42">
        <v>79</v>
      </c>
      <c r="C14" s="42">
        <v>5</v>
      </c>
      <c r="F14" s="7" t="s">
        <v>178</v>
      </c>
      <c r="G14" s="42">
        <v>5</v>
      </c>
      <c r="H14" s="42">
        <v>14</v>
      </c>
    </row>
    <row r="15" spans="1:8" x14ac:dyDescent="0.25">
      <c r="A15" s="7" t="s">
        <v>49</v>
      </c>
      <c r="B15" s="42">
        <v>82</v>
      </c>
      <c r="C15" s="42">
        <v>2</v>
      </c>
      <c r="F15" s="7" t="s">
        <v>49</v>
      </c>
      <c r="G15" s="42">
        <v>1</v>
      </c>
      <c r="H15" s="42">
        <v>10</v>
      </c>
    </row>
    <row r="16" spans="1:8" x14ac:dyDescent="0.25">
      <c r="A16" s="7" t="s">
        <v>73</v>
      </c>
      <c r="B16" s="42">
        <v>82</v>
      </c>
      <c r="C16" s="42">
        <v>2</v>
      </c>
      <c r="F16" s="7" t="s">
        <v>73</v>
      </c>
      <c r="G16" s="42">
        <v>4</v>
      </c>
      <c r="H16" s="42">
        <v>7</v>
      </c>
    </row>
    <row r="17" spans="1:13" x14ac:dyDescent="0.25">
      <c r="A17" s="7" t="s">
        <v>134</v>
      </c>
      <c r="B17" s="42">
        <v>77</v>
      </c>
      <c r="C17" s="42">
        <v>7</v>
      </c>
      <c r="F17" s="7" t="s">
        <v>134</v>
      </c>
      <c r="G17" s="42">
        <v>2</v>
      </c>
      <c r="H17" s="42">
        <v>16</v>
      </c>
    </row>
    <row r="18" spans="1:13" x14ac:dyDescent="0.25">
      <c r="A18" s="7" t="s">
        <v>181</v>
      </c>
      <c r="B18" s="42">
        <v>84</v>
      </c>
      <c r="C18" s="42">
        <v>0</v>
      </c>
      <c r="F18" s="7" t="s">
        <v>181</v>
      </c>
      <c r="G18" s="42">
        <v>8</v>
      </c>
      <c r="H18" s="42">
        <v>0</v>
      </c>
    </row>
    <row r="19" spans="1:13" x14ac:dyDescent="0.25">
      <c r="A19" s="7" t="s">
        <v>183</v>
      </c>
      <c r="B19" s="42">
        <v>80</v>
      </c>
      <c r="C19" s="42">
        <v>4</v>
      </c>
      <c r="F19" s="7" t="s">
        <v>183</v>
      </c>
      <c r="G19" s="42">
        <v>4</v>
      </c>
      <c r="H19" s="42">
        <v>4</v>
      </c>
    </row>
    <row r="20" spans="1:13" x14ac:dyDescent="0.25">
      <c r="A20" s="7" t="s">
        <v>184</v>
      </c>
      <c r="B20" s="42">
        <v>84</v>
      </c>
      <c r="C20" s="42">
        <v>0</v>
      </c>
      <c r="F20" s="7" t="s">
        <v>184</v>
      </c>
      <c r="G20" s="42">
        <v>6</v>
      </c>
      <c r="H20" s="42">
        <v>1</v>
      </c>
    </row>
    <row r="21" spans="1:13" x14ac:dyDescent="0.25">
      <c r="A21" s="7" t="s">
        <v>185</v>
      </c>
      <c r="B21" s="42">
        <v>83</v>
      </c>
      <c r="C21" s="42">
        <v>1</v>
      </c>
      <c r="F21" s="7" t="s">
        <v>185</v>
      </c>
      <c r="G21" s="42">
        <v>15</v>
      </c>
      <c r="H21" s="42">
        <v>1</v>
      </c>
    </row>
    <row r="22" spans="1:13" x14ac:dyDescent="0.25">
      <c r="A22" s="7" t="s">
        <v>186</v>
      </c>
      <c r="B22" s="42">
        <v>83</v>
      </c>
      <c r="C22" s="42">
        <v>1</v>
      </c>
      <c r="F22" s="7" t="s">
        <v>186</v>
      </c>
      <c r="G22" s="42">
        <v>6</v>
      </c>
      <c r="H22" s="42">
        <v>3</v>
      </c>
    </row>
    <row r="23" spans="1:13" x14ac:dyDescent="0.25">
      <c r="A23" s="7" t="s">
        <v>187</v>
      </c>
      <c r="B23" s="42">
        <v>83</v>
      </c>
      <c r="C23" s="42">
        <v>1</v>
      </c>
      <c r="F23" s="7" t="s">
        <v>187</v>
      </c>
      <c r="G23" s="42">
        <v>13</v>
      </c>
      <c r="H23" s="42">
        <v>5</v>
      </c>
    </row>
    <row r="24" spans="1:13" x14ac:dyDescent="0.25">
      <c r="A24" s="7" t="s">
        <v>188</v>
      </c>
      <c r="B24" s="42">
        <v>82</v>
      </c>
      <c r="C24" s="42">
        <v>2</v>
      </c>
      <c r="F24" s="7" t="s">
        <v>188</v>
      </c>
      <c r="G24" s="42">
        <v>8</v>
      </c>
      <c r="H24" s="42">
        <v>2</v>
      </c>
    </row>
    <row r="26" spans="1:13" x14ac:dyDescent="0.25">
      <c r="A26" s="1" t="s">
        <v>4</v>
      </c>
      <c r="F26" s="169" t="s">
        <v>38</v>
      </c>
      <c r="G26" s="169"/>
      <c r="H26" s="169"/>
      <c r="I26" s="169"/>
      <c r="J26" s="169"/>
      <c r="K26" s="169"/>
      <c r="L26" s="169"/>
      <c r="M26" s="169"/>
    </row>
    <row r="27" spans="1:13" x14ac:dyDescent="0.25">
      <c r="A27" s="2" t="s">
        <v>5</v>
      </c>
      <c r="B27" s="2" t="s">
        <v>6</v>
      </c>
      <c r="C27" s="170" t="s">
        <v>7</v>
      </c>
      <c r="D27" s="170"/>
      <c r="E27" s="10"/>
      <c r="F27" s="175" t="s">
        <v>39</v>
      </c>
      <c r="G27" s="175"/>
      <c r="H27" s="175"/>
      <c r="I27" s="175"/>
      <c r="J27" s="175"/>
      <c r="K27" s="175"/>
      <c r="L27" s="175"/>
      <c r="M27" s="78" t="s">
        <v>592</v>
      </c>
    </row>
    <row r="28" spans="1:13" x14ac:dyDescent="0.25">
      <c r="A28" s="56" t="s">
        <v>13</v>
      </c>
      <c r="B28" s="90">
        <v>4.41</v>
      </c>
      <c r="C28" s="171" t="s">
        <v>604</v>
      </c>
      <c r="D28" s="171"/>
      <c r="F28" s="175" t="s">
        <v>40</v>
      </c>
      <c r="G28" s="175"/>
      <c r="H28" s="175"/>
      <c r="I28" s="175"/>
      <c r="J28" s="175"/>
      <c r="K28" s="175"/>
      <c r="L28" s="175"/>
      <c r="M28" s="78" t="s">
        <v>592</v>
      </c>
    </row>
    <row r="29" spans="1:13" x14ac:dyDescent="0.25">
      <c r="A29" s="56" t="s">
        <v>169</v>
      </c>
      <c r="B29" s="90">
        <v>4.41</v>
      </c>
      <c r="C29" s="171" t="s">
        <v>604</v>
      </c>
      <c r="D29" s="171"/>
      <c r="F29" s="175" t="s">
        <v>41</v>
      </c>
      <c r="G29" s="175"/>
      <c r="H29" s="175"/>
      <c r="I29" s="175"/>
      <c r="J29" s="175"/>
      <c r="K29" s="175"/>
      <c r="L29" s="175"/>
      <c r="M29" s="78" t="s">
        <v>601</v>
      </c>
    </row>
    <row r="30" spans="1:13" x14ac:dyDescent="0.25">
      <c r="A30" s="56" t="s">
        <v>170</v>
      </c>
      <c r="B30" s="90">
        <v>4.04</v>
      </c>
      <c r="C30" s="171" t="s">
        <v>605</v>
      </c>
      <c r="D30" s="171"/>
      <c r="F30" s="175" t="s">
        <v>42</v>
      </c>
      <c r="G30" s="175"/>
      <c r="H30" s="175"/>
      <c r="I30" s="175"/>
      <c r="J30" s="175"/>
      <c r="K30" s="175"/>
      <c r="L30" s="175"/>
      <c r="M30" s="78" t="s">
        <v>601</v>
      </c>
    </row>
    <row r="31" spans="1:13" x14ac:dyDescent="0.25">
      <c r="A31" s="7" t="s">
        <v>171</v>
      </c>
      <c r="B31" s="78">
        <v>4.41</v>
      </c>
      <c r="C31" s="171" t="s">
        <v>604</v>
      </c>
      <c r="D31" s="171"/>
      <c r="F31" s="175" t="s">
        <v>43</v>
      </c>
      <c r="G31" s="175"/>
      <c r="H31" s="175"/>
      <c r="I31" s="175"/>
      <c r="J31" s="175"/>
      <c r="K31" s="175"/>
      <c r="L31" s="175"/>
      <c r="M31" s="78" t="s">
        <v>601</v>
      </c>
    </row>
    <row r="32" spans="1:13" x14ac:dyDescent="0.25">
      <c r="A32" s="7" t="s">
        <v>71</v>
      </c>
      <c r="B32" s="78">
        <v>4.4400000000000004</v>
      </c>
      <c r="C32" s="171" t="s">
        <v>606</v>
      </c>
      <c r="D32" s="171"/>
      <c r="F32" s="176" t="s">
        <v>44</v>
      </c>
      <c r="G32" s="177"/>
      <c r="H32" s="177"/>
      <c r="I32" s="177"/>
      <c r="J32" s="177"/>
      <c r="K32" s="177"/>
      <c r="L32" s="177"/>
      <c r="M32" s="178"/>
    </row>
    <row r="33" spans="1:13" x14ac:dyDescent="0.25">
      <c r="A33" s="7" t="s">
        <v>172</v>
      </c>
      <c r="B33" s="78">
        <v>4.41</v>
      </c>
      <c r="C33" s="171" t="s">
        <v>604</v>
      </c>
      <c r="D33" s="171"/>
      <c r="F33" s="218"/>
      <c r="G33" s="219"/>
      <c r="H33" s="219"/>
      <c r="I33" s="219"/>
      <c r="J33" s="219"/>
      <c r="K33" s="219"/>
      <c r="L33" s="219"/>
      <c r="M33" s="220"/>
    </row>
    <row r="34" spans="1:13" x14ac:dyDescent="0.25">
      <c r="A34" s="9" t="s">
        <v>22</v>
      </c>
      <c r="B34" s="57">
        <v>4.3899999999999997</v>
      </c>
      <c r="C34" s="171" t="s">
        <v>607</v>
      </c>
      <c r="D34" s="171"/>
      <c r="F34" s="221"/>
      <c r="G34" s="222"/>
      <c r="H34" s="222"/>
      <c r="I34" s="222"/>
      <c r="J34" s="222"/>
      <c r="K34" s="222"/>
      <c r="L34" s="222"/>
      <c r="M34" s="223"/>
    </row>
    <row r="35" spans="1:13" x14ac:dyDescent="0.25">
      <c r="A35" s="7" t="s">
        <v>66</v>
      </c>
      <c r="B35" s="78">
        <v>4.41</v>
      </c>
      <c r="C35" s="171" t="s">
        <v>604</v>
      </c>
      <c r="D35" s="171"/>
    </row>
    <row r="36" spans="1:13" x14ac:dyDescent="0.25">
      <c r="A36" s="9" t="s">
        <v>24</v>
      </c>
      <c r="B36" s="54">
        <v>4.3899999999999997</v>
      </c>
      <c r="C36" s="171" t="s">
        <v>607</v>
      </c>
      <c r="D36" s="171"/>
    </row>
    <row r="37" spans="1:13" x14ac:dyDescent="0.25">
      <c r="A37" s="9" t="s">
        <v>67</v>
      </c>
      <c r="B37" s="54">
        <v>4.41</v>
      </c>
      <c r="C37" s="171" t="s">
        <v>604</v>
      </c>
      <c r="D37" s="171"/>
    </row>
    <row r="38" spans="1:13" x14ac:dyDescent="0.25">
      <c r="A38" s="9" t="s">
        <v>25</v>
      </c>
      <c r="B38" s="54">
        <v>4.41</v>
      </c>
      <c r="C38" s="171" t="s">
        <v>604</v>
      </c>
      <c r="D38" s="171"/>
    </row>
    <row r="39" spans="1:13" x14ac:dyDescent="0.25">
      <c r="A39" s="7" t="s">
        <v>46</v>
      </c>
      <c r="B39" s="78">
        <v>4.41</v>
      </c>
      <c r="C39" s="171" t="s">
        <v>604</v>
      </c>
      <c r="D39" s="171"/>
    </row>
    <row r="40" spans="1:13" x14ac:dyDescent="0.25">
      <c r="A40" s="7" t="s">
        <v>173</v>
      </c>
      <c r="B40" s="78">
        <v>4.41</v>
      </c>
      <c r="C40" s="171" t="s">
        <v>604</v>
      </c>
      <c r="D40" s="171"/>
    </row>
    <row r="41" spans="1:13" x14ac:dyDescent="0.25">
      <c r="A41" s="7" t="s">
        <v>26</v>
      </c>
      <c r="B41" s="78">
        <v>4.41</v>
      </c>
      <c r="C41" s="171" t="s">
        <v>604</v>
      </c>
      <c r="D41" s="171"/>
    </row>
    <row r="42" spans="1:13" x14ac:dyDescent="0.25">
      <c r="A42" s="7" t="s">
        <v>27</v>
      </c>
      <c r="B42" s="78">
        <v>4.6100000000000003</v>
      </c>
      <c r="C42" s="171" t="s">
        <v>608</v>
      </c>
      <c r="D42" s="171"/>
    </row>
    <row r="43" spans="1:13" x14ac:dyDescent="0.25">
      <c r="A43" s="9" t="s">
        <v>68</v>
      </c>
      <c r="B43" s="54">
        <v>4.54</v>
      </c>
      <c r="C43" s="171" t="s">
        <v>609</v>
      </c>
      <c r="D43" s="171"/>
    </row>
    <row r="44" spans="1:13" x14ac:dyDescent="0.25">
      <c r="A44" s="9" t="s">
        <v>174</v>
      </c>
      <c r="B44" s="54">
        <v>4.3600000000000003</v>
      </c>
      <c r="C44" s="171" t="s">
        <v>610</v>
      </c>
      <c r="D44" s="171"/>
    </row>
    <row r="45" spans="1:13" x14ac:dyDescent="0.25">
      <c r="A45" s="7" t="s">
        <v>28</v>
      </c>
      <c r="B45" s="78">
        <v>4.8</v>
      </c>
      <c r="C45" s="171" t="s">
        <v>611</v>
      </c>
      <c r="D45" s="171"/>
    </row>
    <row r="46" spans="1:13" x14ac:dyDescent="0.25">
      <c r="A46" s="9" t="s">
        <v>175</v>
      </c>
      <c r="B46" s="54">
        <v>4.9000000000000004</v>
      </c>
      <c r="C46" s="171" t="s">
        <v>604</v>
      </c>
      <c r="D46" s="171"/>
    </row>
    <row r="47" spans="1:13" x14ac:dyDescent="0.25">
      <c r="A47" s="7" t="s">
        <v>176</v>
      </c>
      <c r="B47" s="78">
        <v>4.67</v>
      </c>
      <c r="C47" s="171" t="s">
        <v>612</v>
      </c>
      <c r="D47" s="171"/>
    </row>
    <row r="48" spans="1:13" x14ac:dyDescent="0.25">
      <c r="A48" s="9" t="s">
        <v>177</v>
      </c>
      <c r="B48" s="54">
        <v>4.41</v>
      </c>
      <c r="C48" s="171" t="s">
        <v>604</v>
      </c>
      <c r="D48" s="171"/>
    </row>
    <row r="49" spans="1:4" x14ac:dyDescent="0.25">
      <c r="A49" s="7" t="s">
        <v>178</v>
      </c>
      <c r="B49" s="78">
        <v>4.41</v>
      </c>
      <c r="C49" s="171" t="s">
        <v>604</v>
      </c>
      <c r="D49" s="171"/>
    </row>
    <row r="50" spans="1:4" x14ac:dyDescent="0.25">
      <c r="A50" s="7" t="s">
        <v>49</v>
      </c>
      <c r="B50" s="78">
        <v>4.6900000000000004</v>
      </c>
      <c r="C50" s="171" t="s">
        <v>613</v>
      </c>
      <c r="D50" s="171"/>
    </row>
    <row r="51" spans="1:4" x14ac:dyDescent="0.25">
      <c r="A51" s="7" t="s">
        <v>73</v>
      </c>
      <c r="B51" s="78">
        <v>4.3</v>
      </c>
      <c r="C51" s="171" t="s">
        <v>614</v>
      </c>
      <c r="D51" s="171"/>
    </row>
    <row r="52" spans="1:4" x14ac:dyDescent="0.25">
      <c r="A52" s="9" t="s">
        <v>179</v>
      </c>
      <c r="B52" s="54">
        <v>4.41</v>
      </c>
      <c r="C52" s="171" t="s">
        <v>604</v>
      </c>
      <c r="D52" s="171"/>
    </row>
    <row r="53" spans="1:4" x14ac:dyDescent="0.25">
      <c r="A53" s="9" t="s">
        <v>180</v>
      </c>
      <c r="B53" s="54">
        <v>4.41</v>
      </c>
      <c r="C53" s="171" t="s">
        <v>604</v>
      </c>
      <c r="D53" s="171"/>
    </row>
    <row r="54" spans="1:4" x14ac:dyDescent="0.25">
      <c r="A54" s="7" t="s">
        <v>134</v>
      </c>
      <c r="B54" s="78">
        <v>4.45</v>
      </c>
      <c r="C54" s="171" t="s">
        <v>615</v>
      </c>
      <c r="D54" s="171"/>
    </row>
    <row r="55" spans="1:4" x14ac:dyDescent="0.25">
      <c r="A55" s="7" t="s">
        <v>181</v>
      </c>
      <c r="B55" s="78">
        <v>4.41</v>
      </c>
      <c r="C55" s="171" t="s">
        <v>604</v>
      </c>
      <c r="D55" s="171"/>
    </row>
    <row r="56" spans="1:4" x14ac:dyDescent="0.25">
      <c r="A56" s="9" t="s">
        <v>182</v>
      </c>
      <c r="B56" s="54">
        <v>4.41</v>
      </c>
      <c r="C56" s="171" t="s">
        <v>604</v>
      </c>
      <c r="D56" s="171"/>
    </row>
    <row r="57" spans="1:4" x14ac:dyDescent="0.25">
      <c r="A57" s="7" t="s">
        <v>183</v>
      </c>
      <c r="B57" s="78">
        <v>4.41</v>
      </c>
      <c r="C57" s="171" t="s">
        <v>604</v>
      </c>
      <c r="D57" s="171"/>
    </row>
    <row r="58" spans="1:4" x14ac:dyDescent="0.25">
      <c r="A58" s="7" t="s">
        <v>184</v>
      </c>
      <c r="B58" s="78">
        <v>4.41</v>
      </c>
      <c r="C58" s="171" t="s">
        <v>604</v>
      </c>
      <c r="D58" s="171"/>
    </row>
    <row r="59" spans="1:4" x14ac:dyDescent="0.25">
      <c r="A59" s="7" t="s">
        <v>185</v>
      </c>
      <c r="B59" s="78">
        <v>4.47</v>
      </c>
      <c r="C59" s="171" t="s">
        <v>616</v>
      </c>
      <c r="D59" s="171"/>
    </row>
    <row r="60" spans="1:4" x14ac:dyDescent="0.25">
      <c r="A60" s="7" t="s">
        <v>186</v>
      </c>
      <c r="B60" s="78">
        <v>4.47</v>
      </c>
      <c r="C60" s="171" t="s">
        <v>616</v>
      </c>
      <c r="D60" s="171"/>
    </row>
    <row r="61" spans="1:4" x14ac:dyDescent="0.25">
      <c r="A61" s="7" t="s">
        <v>187</v>
      </c>
      <c r="B61" s="78">
        <v>4.47</v>
      </c>
      <c r="C61" s="171" t="s">
        <v>616</v>
      </c>
      <c r="D61" s="171"/>
    </row>
    <row r="62" spans="1:4" x14ac:dyDescent="0.25">
      <c r="A62" s="7" t="s">
        <v>188</v>
      </c>
      <c r="B62" s="78">
        <v>4.47</v>
      </c>
      <c r="C62" s="171" t="s">
        <v>616</v>
      </c>
      <c r="D62" s="171"/>
    </row>
    <row r="63" spans="1:4" x14ac:dyDescent="0.25">
      <c r="A63" s="9" t="s">
        <v>47</v>
      </c>
      <c r="B63" s="54">
        <v>4.8</v>
      </c>
      <c r="C63" s="171" t="s">
        <v>611</v>
      </c>
      <c r="D63" s="171"/>
    </row>
  </sheetData>
  <mergeCells count="45">
    <mergeCell ref="C63:D63"/>
    <mergeCell ref="C58:D58"/>
    <mergeCell ref="C59:D59"/>
    <mergeCell ref="C60:D60"/>
    <mergeCell ref="C61:D61"/>
    <mergeCell ref="C62:D62"/>
    <mergeCell ref="C53:D53"/>
    <mergeCell ref="C54:D54"/>
    <mergeCell ref="C55:D55"/>
    <mergeCell ref="C56:D56"/>
    <mergeCell ref="C57:D57"/>
    <mergeCell ref="C48:D48"/>
    <mergeCell ref="C49:D49"/>
    <mergeCell ref="C50:D50"/>
    <mergeCell ref="C51:D51"/>
    <mergeCell ref="C52:D52"/>
    <mergeCell ref="C43:D43"/>
    <mergeCell ref="C44:D44"/>
    <mergeCell ref="C45:D45"/>
    <mergeCell ref="C46:D46"/>
    <mergeCell ref="C47:D47"/>
    <mergeCell ref="C32:D32"/>
    <mergeCell ref="C42:D42"/>
    <mergeCell ref="C33:D33"/>
    <mergeCell ref="F32:M32"/>
    <mergeCell ref="C34:D34"/>
    <mergeCell ref="F33:M34"/>
    <mergeCell ref="C35:D35"/>
    <mergeCell ref="C36:D36"/>
    <mergeCell ref="C37:D37"/>
    <mergeCell ref="C38:D38"/>
    <mergeCell ref="C39:D39"/>
    <mergeCell ref="C40:D40"/>
    <mergeCell ref="C41:D41"/>
    <mergeCell ref="F26:M26"/>
    <mergeCell ref="C27:D27"/>
    <mergeCell ref="F27:L27"/>
    <mergeCell ref="C28:D28"/>
    <mergeCell ref="F28:L28"/>
    <mergeCell ref="C30:D30"/>
    <mergeCell ref="F30:L30"/>
    <mergeCell ref="C31:D31"/>
    <mergeCell ref="C29:D29"/>
    <mergeCell ref="F29:L29"/>
    <mergeCell ref="F31:L31"/>
  </mergeCells>
  <pageMargins left="0.7" right="0.7" top="0.75" bottom="0.75" header="0.3" footer="0.3"/>
  <pageSetup scale="61" fitToHeight="0" orientation="landscape" horizontalDpi="4294967295" verticalDpi="4294967295"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8"/>
  <sheetViews>
    <sheetView workbookViewId="0">
      <selection activeCell="A9" sqref="A9"/>
    </sheetView>
  </sheetViews>
  <sheetFormatPr defaultColWidth="31.140625" defaultRowHeight="15" x14ac:dyDescent="0.25"/>
  <cols>
    <col min="1" max="1" width="156.140625" style="72" bestFit="1" customWidth="1"/>
    <col min="2" max="2" width="12.140625" style="72" customWidth="1"/>
    <col min="3" max="3" width="10.28515625" style="72" customWidth="1"/>
    <col min="4" max="4" width="10.140625" style="72" customWidth="1"/>
    <col min="5" max="5" width="9" style="72" customWidth="1"/>
    <col min="6" max="7" width="9.140625" style="72" customWidth="1"/>
    <col min="8" max="8" width="8.85546875" style="72" customWidth="1"/>
    <col min="9" max="9" width="8.5703125" style="72" customWidth="1"/>
    <col min="10" max="10" width="8.7109375" style="72" customWidth="1"/>
    <col min="11" max="12" width="10.85546875" style="72" customWidth="1"/>
    <col min="13" max="13" width="11.140625" style="72" customWidth="1"/>
    <col min="14" max="14" width="11.42578125" style="72" customWidth="1"/>
    <col min="15" max="15" width="11.5703125" style="72" customWidth="1"/>
    <col min="16" max="16" width="12" style="72" customWidth="1"/>
    <col min="17" max="17" width="11.7109375" style="72" customWidth="1"/>
    <col min="18" max="18" width="12.28515625" style="72" customWidth="1"/>
    <col min="19" max="19" width="11.42578125" style="72" customWidth="1"/>
    <col min="20" max="20" width="13.28515625" style="72" customWidth="1"/>
    <col min="21" max="21" width="12.28515625" style="72" customWidth="1"/>
    <col min="22" max="22" width="14" style="72" customWidth="1"/>
    <col min="23" max="16384" width="31.140625" style="72"/>
  </cols>
  <sheetData>
    <row r="1" spans="1:22" x14ac:dyDescent="0.25">
      <c r="A1" s="71" t="s">
        <v>94</v>
      </c>
    </row>
    <row r="3" spans="1:22" x14ac:dyDescent="0.25">
      <c r="A3" s="71" t="s">
        <v>74</v>
      </c>
      <c r="G3" s="73"/>
      <c r="U3" s="73"/>
      <c r="V3" s="73"/>
    </row>
    <row r="4" spans="1:22" x14ac:dyDescent="0.25">
      <c r="A4" s="17" t="s">
        <v>446</v>
      </c>
    </row>
    <row r="5" spans="1:22" x14ac:dyDescent="0.25">
      <c r="A5" s="72" t="s">
        <v>456</v>
      </c>
    </row>
    <row r="6" spans="1:22" x14ac:dyDescent="0.25">
      <c r="A6" s="75" t="s">
        <v>459</v>
      </c>
      <c r="U6" s="73"/>
    </row>
    <row r="7" spans="1:22" x14ac:dyDescent="0.25">
      <c r="A7" s="76" t="s">
        <v>466</v>
      </c>
    </row>
    <row r="8" spans="1:22" s="17" customFormat="1" x14ac:dyDescent="0.25">
      <c r="A8" s="73"/>
      <c r="U8" s="72"/>
    </row>
    <row r="9" spans="1:22" s="17" customFormat="1" x14ac:dyDescent="0.25">
      <c r="A9" s="73" t="s">
        <v>171</v>
      </c>
    </row>
    <row r="10" spans="1:22" s="17" customFormat="1" x14ac:dyDescent="0.25">
      <c r="A10" s="72" t="s">
        <v>447</v>
      </c>
    </row>
    <row r="11" spans="1:22" s="17" customFormat="1" x14ac:dyDescent="0.25">
      <c r="A11" s="72"/>
    </row>
    <row r="12" spans="1:22" x14ac:dyDescent="0.25">
      <c r="A12" s="73" t="s">
        <v>71</v>
      </c>
    </row>
    <row r="13" spans="1:22" x14ac:dyDescent="0.25">
      <c r="A13" s="72" t="s">
        <v>490</v>
      </c>
    </row>
    <row r="15" spans="1:22" s="17" customFormat="1" x14ac:dyDescent="0.25">
      <c r="A15" s="73" t="s">
        <v>172</v>
      </c>
    </row>
    <row r="16" spans="1:22" x14ac:dyDescent="0.25">
      <c r="A16" s="72" t="s">
        <v>444</v>
      </c>
    </row>
    <row r="17" spans="1:15" x14ac:dyDescent="0.25">
      <c r="A17" s="72" t="s">
        <v>445</v>
      </c>
    </row>
    <row r="18" spans="1:15" s="17" customFormat="1" x14ac:dyDescent="0.25">
      <c r="A18" s="72" t="s">
        <v>449</v>
      </c>
    </row>
    <row r="19" spans="1:15" x14ac:dyDescent="0.25">
      <c r="A19" s="72" t="s">
        <v>451</v>
      </c>
    </row>
    <row r="20" spans="1:15" x14ac:dyDescent="0.25">
      <c r="A20" s="17" t="s">
        <v>452</v>
      </c>
    </row>
    <row r="21" spans="1:15" s="17" customFormat="1" x14ac:dyDescent="0.25">
      <c r="A21" s="17" t="s">
        <v>480</v>
      </c>
    </row>
    <row r="22" spans="1:15" s="17" customFormat="1" x14ac:dyDescent="0.25">
      <c r="A22" s="17" t="s">
        <v>484</v>
      </c>
    </row>
    <row r="23" spans="1:15" s="17" customFormat="1" x14ac:dyDescent="0.25">
      <c r="A23" s="17" t="s">
        <v>486</v>
      </c>
    </row>
    <row r="24" spans="1:15" s="17" customFormat="1" x14ac:dyDescent="0.25">
      <c r="A24" s="72"/>
    </row>
    <row r="25" spans="1:15" x14ac:dyDescent="0.25">
      <c r="A25" s="73" t="s">
        <v>66</v>
      </c>
    </row>
    <row r="26" spans="1:15" x14ac:dyDescent="0.25">
      <c r="A26" s="72" t="s">
        <v>448</v>
      </c>
    </row>
    <row r="27" spans="1:15" s="17" customFormat="1" x14ac:dyDescent="0.25">
      <c r="A27" s="72"/>
    </row>
    <row r="28" spans="1:15" s="17" customFormat="1" x14ac:dyDescent="0.25">
      <c r="A28" s="73" t="s">
        <v>46</v>
      </c>
    </row>
    <row r="29" spans="1:15" s="17" customFormat="1" x14ac:dyDescent="0.25">
      <c r="A29" s="72" t="s">
        <v>442</v>
      </c>
    </row>
    <row r="30" spans="1:15" s="17" customFormat="1" x14ac:dyDescent="0.25">
      <c r="A30" s="72" t="s">
        <v>455</v>
      </c>
      <c r="O30" s="72"/>
    </row>
    <row r="31" spans="1:15" s="17" customFormat="1" x14ac:dyDescent="0.25">
      <c r="A31" s="72" t="s">
        <v>483</v>
      </c>
      <c r="O31" s="72"/>
    </row>
    <row r="32" spans="1:15" s="17" customFormat="1" x14ac:dyDescent="0.25">
      <c r="A32" s="72"/>
      <c r="O32" s="72"/>
    </row>
    <row r="33" spans="1:15" s="17" customFormat="1" x14ac:dyDescent="0.25">
      <c r="A33" s="73" t="s">
        <v>26</v>
      </c>
      <c r="O33" s="72"/>
    </row>
    <row r="34" spans="1:15" s="17" customFormat="1" x14ac:dyDescent="0.25">
      <c r="A34" s="72" t="s">
        <v>457</v>
      </c>
      <c r="O34" s="72"/>
    </row>
    <row r="35" spans="1:15" s="17" customFormat="1" x14ac:dyDescent="0.25">
      <c r="A35" s="72" t="s">
        <v>461</v>
      </c>
      <c r="O35" s="72"/>
    </row>
    <row r="36" spans="1:15" s="17" customFormat="1" x14ac:dyDescent="0.25">
      <c r="A36" s="72" t="s">
        <v>465</v>
      </c>
      <c r="O36" s="72"/>
    </row>
    <row r="37" spans="1:15" s="17" customFormat="1" x14ac:dyDescent="0.25">
      <c r="A37" s="72"/>
      <c r="O37" s="72"/>
    </row>
    <row r="38" spans="1:15" x14ac:dyDescent="0.25">
      <c r="A38" s="73" t="s">
        <v>27</v>
      </c>
    </row>
    <row r="39" spans="1:15" x14ac:dyDescent="0.25">
      <c r="A39" s="72" t="s">
        <v>437</v>
      </c>
    </row>
    <row r="40" spans="1:15" x14ac:dyDescent="0.25">
      <c r="A40" s="72" t="s">
        <v>439</v>
      </c>
    </row>
    <row r="41" spans="1:15" x14ac:dyDescent="0.25">
      <c r="A41" s="72" t="s">
        <v>453</v>
      </c>
    </row>
    <row r="42" spans="1:15" x14ac:dyDescent="0.25">
      <c r="A42" s="72" t="s">
        <v>463</v>
      </c>
    </row>
    <row r="43" spans="1:15" x14ac:dyDescent="0.25">
      <c r="A43" s="17" t="s">
        <v>470</v>
      </c>
    </row>
    <row r="44" spans="1:15" s="17" customFormat="1" x14ac:dyDescent="0.25">
      <c r="A44" s="17" t="s">
        <v>478</v>
      </c>
      <c r="O44" s="72"/>
    </row>
    <row r="45" spans="1:15" s="17" customFormat="1" x14ac:dyDescent="0.25">
      <c r="A45" s="17" t="s">
        <v>493</v>
      </c>
      <c r="O45" s="72"/>
    </row>
    <row r="46" spans="1:15" s="17" customFormat="1" x14ac:dyDescent="0.25">
      <c r="A46" s="17" t="s">
        <v>498</v>
      </c>
      <c r="O46" s="72"/>
    </row>
    <row r="47" spans="1:15" s="17" customFormat="1" x14ac:dyDescent="0.25">
      <c r="A47" s="72"/>
      <c r="O47" s="72"/>
    </row>
    <row r="48" spans="1:15" s="17" customFormat="1" x14ac:dyDescent="0.25">
      <c r="A48" s="73" t="s">
        <v>28</v>
      </c>
      <c r="O48" s="72"/>
    </row>
    <row r="49" spans="1:15" s="17" customFormat="1" x14ac:dyDescent="0.25">
      <c r="A49" s="72" t="s">
        <v>450</v>
      </c>
      <c r="O49" s="72"/>
    </row>
    <row r="51" spans="1:15" x14ac:dyDescent="0.25">
      <c r="A51" s="73" t="s">
        <v>176</v>
      </c>
    </row>
    <row r="52" spans="1:15" x14ac:dyDescent="0.25">
      <c r="A52" s="72" t="s">
        <v>441</v>
      </c>
    </row>
    <row r="53" spans="1:15" x14ac:dyDescent="0.25">
      <c r="A53" s="72" t="s">
        <v>467</v>
      </c>
    </row>
    <row r="54" spans="1:15" x14ac:dyDescent="0.25">
      <c r="A54" s="72" t="s">
        <v>473</v>
      </c>
    </row>
    <row r="55" spans="1:15" x14ac:dyDescent="0.25">
      <c r="A55" s="72" t="s">
        <v>494</v>
      </c>
    </row>
    <row r="56" spans="1:15" x14ac:dyDescent="0.25">
      <c r="A56" s="17" t="s">
        <v>495</v>
      </c>
    </row>
    <row r="57" spans="1:15" x14ac:dyDescent="0.25">
      <c r="A57" s="17" t="s">
        <v>496</v>
      </c>
    </row>
    <row r="58" spans="1:15" x14ac:dyDescent="0.25">
      <c r="A58" s="17" t="s">
        <v>500</v>
      </c>
    </row>
    <row r="59" spans="1:15" x14ac:dyDescent="0.25">
      <c r="A59" s="17"/>
    </row>
    <row r="61" spans="1:15" x14ac:dyDescent="0.25">
      <c r="A61" s="73" t="s">
        <v>178</v>
      </c>
    </row>
    <row r="62" spans="1:15" x14ac:dyDescent="0.25">
      <c r="A62" s="72" t="s">
        <v>433</v>
      </c>
    </row>
    <row r="63" spans="1:15" x14ac:dyDescent="0.25">
      <c r="A63" s="72" t="s">
        <v>443</v>
      </c>
    </row>
    <row r="64" spans="1:15" x14ac:dyDescent="0.25">
      <c r="A64" s="72" t="s">
        <v>471</v>
      </c>
    </row>
    <row r="65" spans="1:1" x14ac:dyDescent="0.25">
      <c r="A65" s="72" t="s">
        <v>487</v>
      </c>
    </row>
    <row r="66" spans="1:1" x14ac:dyDescent="0.25">
      <c r="A66" s="17" t="s">
        <v>488</v>
      </c>
    </row>
    <row r="67" spans="1:1" x14ac:dyDescent="0.25">
      <c r="A67" s="17" t="s">
        <v>491</v>
      </c>
    </row>
    <row r="68" spans="1:1" x14ac:dyDescent="0.25">
      <c r="A68" s="17" t="s">
        <v>495</v>
      </c>
    </row>
    <row r="69" spans="1:1" x14ac:dyDescent="0.25">
      <c r="A69" s="17" t="s">
        <v>497</v>
      </c>
    </row>
    <row r="71" spans="1:1" x14ac:dyDescent="0.25">
      <c r="A71" s="73" t="s">
        <v>49</v>
      </c>
    </row>
    <row r="72" spans="1:1" x14ac:dyDescent="0.25">
      <c r="A72" s="72" t="s">
        <v>435</v>
      </c>
    </row>
    <row r="73" spans="1:1" x14ac:dyDescent="0.25">
      <c r="A73" s="72" t="s">
        <v>440</v>
      </c>
    </row>
    <row r="74" spans="1:1" x14ac:dyDescent="0.25">
      <c r="A74" s="72" t="s">
        <v>462</v>
      </c>
    </row>
    <row r="75" spans="1:1" x14ac:dyDescent="0.25">
      <c r="A75" s="72" t="s">
        <v>481</v>
      </c>
    </row>
    <row r="76" spans="1:1" x14ac:dyDescent="0.25">
      <c r="A76" s="17"/>
    </row>
    <row r="77" spans="1:1" x14ac:dyDescent="0.25">
      <c r="A77" s="73" t="s">
        <v>73</v>
      </c>
    </row>
    <row r="78" spans="1:1" x14ac:dyDescent="0.25">
      <c r="A78" s="72" t="s">
        <v>434</v>
      </c>
    </row>
    <row r="79" spans="1:1" x14ac:dyDescent="0.25">
      <c r="A79" s="72" t="s">
        <v>436</v>
      </c>
    </row>
    <row r="81" spans="1:1" x14ac:dyDescent="0.25">
      <c r="A81" s="73" t="s">
        <v>134</v>
      </c>
    </row>
    <row r="82" spans="1:1" x14ac:dyDescent="0.25">
      <c r="A82" s="72" t="s">
        <v>454</v>
      </c>
    </row>
    <row r="83" spans="1:1" x14ac:dyDescent="0.25">
      <c r="A83" s="72" t="s">
        <v>460</v>
      </c>
    </row>
    <row r="84" spans="1:1" x14ac:dyDescent="0.25">
      <c r="A84" s="72" t="s">
        <v>438</v>
      </c>
    </row>
    <row r="85" spans="1:1" x14ac:dyDescent="0.25">
      <c r="A85" s="72" t="s">
        <v>468</v>
      </c>
    </row>
    <row r="86" spans="1:1" x14ac:dyDescent="0.25">
      <c r="A86" s="17" t="s">
        <v>469</v>
      </c>
    </row>
    <row r="87" spans="1:1" x14ac:dyDescent="0.25">
      <c r="A87" s="17" t="s">
        <v>472</v>
      </c>
    </row>
    <row r="88" spans="1:1" x14ac:dyDescent="0.25">
      <c r="A88" s="17" t="s">
        <v>475</v>
      </c>
    </row>
    <row r="89" spans="1:1" x14ac:dyDescent="0.25">
      <c r="A89" s="17" t="s">
        <v>479</v>
      </c>
    </row>
    <row r="90" spans="1:1" x14ac:dyDescent="0.25">
      <c r="A90" s="17" t="s">
        <v>482</v>
      </c>
    </row>
    <row r="91" spans="1:1" x14ac:dyDescent="0.25">
      <c r="A91" s="17" t="s">
        <v>489</v>
      </c>
    </row>
    <row r="93" spans="1:1" x14ac:dyDescent="0.25">
      <c r="A93" s="73" t="s">
        <v>183</v>
      </c>
    </row>
    <row r="94" spans="1:1" x14ac:dyDescent="0.25">
      <c r="A94" s="72" t="s">
        <v>458</v>
      </c>
    </row>
    <row r="95" spans="1:1" x14ac:dyDescent="0.25">
      <c r="A95" s="72" t="s">
        <v>477</v>
      </c>
    </row>
    <row r="96" spans="1:1" x14ac:dyDescent="0.25">
      <c r="A96" s="72" t="s">
        <v>493</v>
      </c>
    </row>
    <row r="97" spans="1:1" x14ac:dyDescent="0.25">
      <c r="A97" s="72" t="s">
        <v>499</v>
      </c>
    </row>
    <row r="98" spans="1:1" x14ac:dyDescent="0.25">
      <c r="A98" s="17"/>
    </row>
    <row r="99" spans="1:1" x14ac:dyDescent="0.25">
      <c r="A99" s="73" t="s">
        <v>184</v>
      </c>
    </row>
    <row r="100" spans="1:1" x14ac:dyDescent="0.25">
      <c r="A100" s="72" t="s">
        <v>476</v>
      </c>
    </row>
    <row r="101" spans="1:1" x14ac:dyDescent="0.25">
      <c r="A101" s="72" t="s">
        <v>492</v>
      </c>
    </row>
    <row r="103" spans="1:1" x14ac:dyDescent="0.25">
      <c r="A103" s="73" t="s">
        <v>186</v>
      </c>
    </row>
    <row r="104" spans="1:1" x14ac:dyDescent="0.25">
      <c r="A104" s="72" t="s">
        <v>485</v>
      </c>
    </row>
    <row r="106" spans="1:1" x14ac:dyDescent="0.25">
      <c r="A106" s="73" t="s">
        <v>188</v>
      </c>
    </row>
    <row r="107" spans="1:1" x14ac:dyDescent="0.25">
      <c r="A107" s="72" t="s">
        <v>464</v>
      </c>
    </row>
    <row r="108" spans="1:1" x14ac:dyDescent="0.25">
      <c r="A108" s="72" t="s">
        <v>474</v>
      </c>
    </row>
  </sheetData>
  <pageMargins left="0.7" right="0.7" top="0.75" bottom="0.75" header="0.3" footer="0.3"/>
  <pageSetup orientation="portrait" horizontalDpi="4294967295" verticalDpi="4294967295"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5"/>
  <sheetViews>
    <sheetView topLeftCell="A7" workbookViewId="0">
      <selection activeCell="B18" sqref="B18:B37"/>
    </sheetView>
  </sheetViews>
  <sheetFormatPr defaultRowHeight="15" x14ac:dyDescent="0.25"/>
  <cols>
    <col min="1" max="1" width="20.42578125" customWidth="1"/>
    <col min="2" max="2" width="12.7109375" customWidth="1"/>
    <col min="3" max="3" width="11.85546875" customWidth="1"/>
    <col min="4" max="4" width="31.5703125" customWidth="1"/>
    <col min="6" max="6" width="14.28515625" customWidth="1"/>
    <col min="7" max="7" width="11.85546875" customWidth="1"/>
    <col min="8" max="8" width="11.5703125" customWidth="1"/>
  </cols>
  <sheetData>
    <row r="1" spans="1:13" x14ac:dyDescent="0.25">
      <c r="A1" s="1" t="s">
        <v>10</v>
      </c>
    </row>
    <row r="3" spans="1:13" x14ac:dyDescent="0.25">
      <c r="A3" s="2" t="s">
        <v>0</v>
      </c>
      <c r="B3" s="2" t="s">
        <v>1</v>
      </c>
      <c r="C3" s="2" t="s">
        <v>2</v>
      </c>
      <c r="F3" s="2" t="s">
        <v>5</v>
      </c>
      <c r="G3" s="2" t="s">
        <v>36</v>
      </c>
      <c r="H3" s="2" t="s">
        <v>37</v>
      </c>
    </row>
    <row r="4" spans="1:13" x14ac:dyDescent="0.25">
      <c r="A4" s="15" t="s">
        <v>51</v>
      </c>
      <c r="B4" s="19">
        <v>15</v>
      </c>
      <c r="C4" s="19">
        <v>0</v>
      </c>
      <c r="F4" s="15" t="s">
        <v>51</v>
      </c>
      <c r="G4" s="19">
        <v>7</v>
      </c>
      <c r="H4" s="19">
        <v>1</v>
      </c>
    </row>
    <row r="5" spans="1:13" x14ac:dyDescent="0.25">
      <c r="A5" s="9" t="s">
        <v>60</v>
      </c>
      <c r="B5" s="18">
        <v>15</v>
      </c>
      <c r="C5" s="18">
        <v>0</v>
      </c>
      <c r="F5" s="9" t="s">
        <v>60</v>
      </c>
      <c r="G5" s="18">
        <v>4</v>
      </c>
      <c r="H5" s="18">
        <v>1</v>
      </c>
    </row>
    <row r="6" spans="1:13" x14ac:dyDescent="0.25">
      <c r="A6" s="9" t="s">
        <v>61</v>
      </c>
      <c r="B6" s="18">
        <v>15</v>
      </c>
      <c r="C6" s="18">
        <v>0</v>
      </c>
      <c r="F6" s="9" t="s">
        <v>61</v>
      </c>
      <c r="G6" s="18">
        <v>0</v>
      </c>
      <c r="H6" s="18">
        <v>3</v>
      </c>
    </row>
    <row r="7" spans="1:13" x14ac:dyDescent="0.25">
      <c r="A7" s="9" t="s">
        <v>62</v>
      </c>
      <c r="B7" s="18">
        <v>15</v>
      </c>
      <c r="C7" s="18">
        <v>0</v>
      </c>
      <c r="F7" s="9" t="s">
        <v>62</v>
      </c>
      <c r="G7" s="18">
        <v>1</v>
      </c>
      <c r="H7" s="18">
        <v>2</v>
      </c>
    </row>
    <row r="8" spans="1:13" x14ac:dyDescent="0.25">
      <c r="A8" s="9" t="s">
        <v>63</v>
      </c>
      <c r="B8" s="18">
        <v>15</v>
      </c>
      <c r="C8" s="18">
        <v>0</v>
      </c>
      <c r="F8" s="9" t="s">
        <v>63</v>
      </c>
      <c r="G8" s="18">
        <v>1</v>
      </c>
      <c r="H8" s="18">
        <v>1</v>
      </c>
    </row>
    <row r="9" spans="1:13" x14ac:dyDescent="0.25">
      <c r="A9" s="9" t="s">
        <v>55</v>
      </c>
      <c r="B9" s="18">
        <v>14</v>
      </c>
      <c r="C9" s="18">
        <v>1</v>
      </c>
      <c r="F9" s="9" t="s">
        <v>55</v>
      </c>
      <c r="G9" s="18">
        <v>1</v>
      </c>
      <c r="H9" s="18">
        <v>7</v>
      </c>
    </row>
    <row r="10" spans="1:13" x14ac:dyDescent="0.25">
      <c r="A10" s="9" t="s">
        <v>65</v>
      </c>
      <c r="B10" s="18">
        <v>15</v>
      </c>
      <c r="C10" s="18">
        <v>0</v>
      </c>
      <c r="F10" s="9" t="s">
        <v>65</v>
      </c>
      <c r="G10" s="18">
        <v>1</v>
      </c>
      <c r="H10" s="18">
        <v>3</v>
      </c>
    </row>
    <row r="11" spans="1:13" x14ac:dyDescent="0.25">
      <c r="A11" s="9" t="s">
        <v>66</v>
      </c>
      <c r="B11" s="18">
        <v>15</v>
      </c>
      <c r="C11" s="18">
        <v>0</v>
      </c>
      <c r="F11" s="9" t="s">
        <v>66</v>
      </c>
      <c r="G11" s="18">
        <v>1</v>
      </c>
      <c r="H11" s="18">
        <v>0</v>
      </c>
    </row>
    <row r="12" spans="1:13" x14ac:dyDescent="0.25">
      <c r="A12" s="9" t="s">
        <v>45</v>
      </c>
      <c r="B12" s="18">
        <v>15</v>
      </c>
      <c r="C12" s="18">
        <v>0</v>
      </c>
      <c r="F12" s="9" t="s">
        <v>45</v>
      </c>
      <c r="G12" s="18">
        <v>1</v>
      </c>
      <c r="H12" s="18">
        <v>4</v>
      </c>
    </row>
    <row r="13" spans="1:13" x14ac:dyDescent="0.25">
      <c r="A13" s="9" t="s">
        <v>53</v>
      </c>
      <c r="B13" s="18">
        <v>15</v>
      </c>
      <c r="C13" s="18">
        <v>0</v>
      </c>
      <c r="F13" s="9" t="s">
        <v>53</v>
      </c>
      <c r="G13" s="18">
        <v>3</v>
      </c>
      <c r="H13" s="18">
        <v>6</v>
      </c>
    </row>
    <row r="14" spans="1:13" x14ac:dyDescent="0.25">
      <c r="A14" s="9" t="s">
        <v>29</v>
      </c>
      <c r="B14" s="18">
        <v>15</v>
      </c>
      <c r="C14" s="18">
        <v>0</v>
      </c>
      <c r="F14" s="9" t="s">
        <v>29</v>
      </c>
      <c r="G14" s="18">
        <v>6</v>
      </c>
      <c r="H14" s="18">
        <v>0</v>
      </c>
    </row>
    <row r="16" spans="1:13" x14ac:dyDescent="0.25">
      <c r="A16" s="1" t="s">
        <v>4</v>
      </c>
      <c r="F16" s="169" t="s">
        <v>38</v>
      </c>
      <c r="G16" s="169"/>
      <c r="H16" s="169"/>
      <c r="I16" s="169"/>
      <c r="J16" s="169"/>
      <c r="K16" s="169"/>
      <c r="L16" s="169"/>
      <c r="M16" s="169"/>
    </row>
    <row r="17" spans="1:13" x14ac:dyDescent="0.25">
      <c r="A17" s="2" t="s">
        <v>5</v>
      </c>
      <c r="B17" s="2" t="s">
        <v>6</v>
      </c>
      <c r="C17" s="170" t="s">
        <v>7</v>
      </c>
      <c r="D17" s="170"/>
      <c r="E17" s="3"/>
      <c r="F17" s="197" t="s">
        <v>39</v>
      </c>
      <c r="G17" s="197"/>
      <c r="H17" s="197"/>
      <c r="I17" s="197"/>
      <c r="J17" s="197"/>
      <c r="K17" s="197"/>
      <c r="L17" s="197"/>
      <c r="M17" s="4" t="s">
        <v>592</v>
      </c>
    </row>
    <row r="18" spans="1:13" x14ac:dyDescent="0.25">
      <c r="A18" s="15" t="s">
        <v>51</v>
      </c>
      <c r="B18" s="109">
        <v>5</v>
      </c>
      <c r="C18" s="171" t="s">
        <v>591</v>
      </c>
      <c r="D18" s="171"/>
      <c r="F18" s="197" t="s">
        <v>40</v>
      </c>
      <c r="G18" s="197"/>
      <c r="H18" s="197"/>
      <c r="I18" s="197"/>
      <c r="J18" s="197"/>
      <c r="K18" s="197"/>
      <c r="L18" s="197"/>
      <c r="M18" s="4" t="s">
        <v>592</v>
      </c>
    </row>
    <row r="19" spans="1:13" x14ac:dyDescent="0.25">
      <c r="A19" s="9" t="s">
        <v>57</v>
      </c>
      <c r="B19" s="109">
        <v>5</v>
      </c>
      <c r="C19" s="171" t="s">
        <v>591</v>
      </c>
      <c r="D19" s="171"/>
      <c r="F19" s="197" t="s">
        <v>41</v>
      </c>
      <c r="G19" s="197"/>
      <c r="H19" s="197"/>
      <c r="I19" s="197"/>
      <c r="J19" s="197"/>
      <c r="K19" s="197"/>
      <c r="L19" s="197"/>
      <c r="M19" s="4" t="s">
        <v>592</v>
      </c>
    </row>
    <row r="20" spans="1:13" x14ac:dyDescent="0.25">
      <c r="A20" s="9" t="s">
        <v>58</v>
      </c>
      <c r="B20" s="109">
        <v>5</v>
      </c>
      <c r="C20" s="171" t="s">
        <v>963</v>
      </c>
      <c r="D20" s="171"/>
      <c r="F20" s="197" t="s">
        <v>42</v>
      </c>
      <c r="G20" s="197"/>
      <c r="H20" s="197"/>
      <c r="I20" s="197"/>
      <c r="J20" s="197"/>
      <c r="K20" s="197"/>
      <c r="L20" s="197"/>
      <c r="M20" s="4" t="s">
        <v>601</v>
      </c>
    </row>
    <row r="21" spans="1:13" x14ac:dyDescent="0.25">
      <c r="A21" s="9" t="s">
        <v>59</v>
      </c>
      <c r="B21" s="109">
        <v>4.5</v>
      </c>
      <c r="C21" s="171" t="s">
        <v>964</v>
      </c>
      <c r="D21" s="171"/>
      <c r="F21" s="224" t="s">
        <v>43</v>
      </c>
      <c r="G21" s="224"/>
      <c r="H21" s="224"/>
      <c r="I21" s="224"/>
      <c r="J21" s="224"/>
      <c r="K21" s="224"/>
      <c r="L21" s="224"/>
      <c r="M21" s="5" t="s">
        <v>601</v>
      </c>
    </row>
    <row r="22" spans="1:13" ht="15" customHeight="1" x14ac:dyDescent="0.25">
      <c r="A22" s="9" t="s">
        <v>60</v>
      </c>
      <c r="B22" s="109">
        <v>4.5</v>
      </c>
      <c r="C22" s="171" t="s">
        <v>965</v>
      </c>
      <c r="D22" s="171"/>
      <c r="F22" s="227" t="s">
        <v>44</v>
      </c>
      <c r="G22" s="227"/>
      <c r="H22" s="227"/>
      <c r="I22" s="227"/>
      <c r="J22" s="227"/>
      <c r="K22" s="227"/>
      <c r="L22" s="227"/>
      <c r="M22" s="227"/>
    </row>
    <row r="23" spans="1:13" x14ac:dyDescent="0.25">
      <c r="A23" s="9" t="s">
        <v>61</v>
      </c>
      <c r="B23" s="109">
        <v>5</v>
      </c>
      <c r="C23" s="171" t="s">
        <v>966</v>
      </c>
      <c r="D23" s="171"/>
      <c r="F23" s="225" t="s">
        <v>978</v>
      </c>
      <c r="G23" s="225"/>
      <c r="H23" s="225"/>
      <c r="I23" s="225"/>
      <c r="J23" s="225"/>
      <c r="K23" s="225"/>
      <c r="L23" s="225"/>
      <c r="M23" s="225"/>
    </row>
    <row r="24" spans="1:13" ht="15" customHeight="1" x14ac:dyDescent="0.25">
      <c r="A24" s="9" t="s">
        <v>62</v>
      </c>
      <c r="B24" s="110">
        <v>5</v>
      </c>
      <c r="C24" s="171" t="s">
        <v>967</v>
      </c>
      <c r="D24" s="171"/>
      <c r="F24" s="226"/>
      <c r="G24" s="226"/>
      <c r="H24" s="226"/>
      <c r="I24" s="226"/>
      <c r="J24" s="226"/>
      <c r="K24" s="226"/>
      <c r="L24" s="226"/>
      <c r="M24" s="226"/>
    </row>
    <row r="25" spans="1:13" x14ac:dyDescent="0.25">
      <c r="A25" s="9" t="s">
        <v>63</v>
      </c>
      <c r="B25" s="110">
        <v>4.5</v>
      </c>
      <c r="C25" s="171" t="s">
        <v>968</v>
      </c>
      <c r="D25" s="171"/>
      <c r="F25" s="226"/>
      <c r="G25" s="226"/>
      <c r="H25" s="226"/>
      <c r="I25" s="226"/>
      <c r="J25" s="226"/>
      <c r="K25" s="226"/>
      <c r="L25" s="226"/>
      <c r="M25" s="226"/>
    </row>
    <row r="26" spans="1:13" x14ac:dyDescent="0.25">
      <c r="A26" s="9" t="s">
        <v>64</v>
      </c>
      <c r="B26" s="109">
        <v>5</v>
      </c>
      <c r="C26" s="171" t="s">
        <v>969</v>
      </c>
      <c r="D26" s="171"/>
      <c r="F26" s="226"/>
      <c r="G26" s="226"/>
      <c r="H26" s="226"/>
      <c r="I26" s="226"/>
      <c r="J26" s="226"/>
      <c r="K26" s="226"/>
      <c r="L26" s="226"/>
      <c r="M26" s="226"/>
    </row>
    <row r="27" spans="1:13" x14ac:dyDescent="0.25">
      <c r="A27" s="9" t="s">
        <v>65</v>
      </c>
      <c r="B27" s="109">
        <v>5</v>
      </c>
      <c r="C27" s="171" t="s">
        <v>970</v>
      </c>
      <c r="D27" s="171"/>
      <c r="F27" s="226"/>
      <c r="G27" s="226"/>
      <c r="H27" s="226"/>
      <c r="I27" s="226"/>
      <c r="J27" s="226"/>
      <c r="K27" s="226"/>
      <c r="L27" s="226"/>
      <c r="M27" s="226"/>
    </row>
    <row r="28" spans="1:13" x14ac:dyDescent="0.25">
      <c r="A28" s="9" t="s">
        <v>22</v>
      </c>
      <c r="B28" s="109">
        <v>5</v>
      </c>
      <c r="C28" s="171" t="s">
        <v>591</v>
      </c>
      <c r="D28" s="171"/>
      <c r="F28" s="226"/>
      <c r="G28" s="226"/>
      <c r="H28" s="226"/>
      <c r="I28" s="226"/>
      <c r="J28" s="226"/>
      <c r="K28" s="226"/>
      <c r="L28" s="226"/>
      <c r="M28" s="226"/>
    </row>
    <row r="29" spans="1:13" x14ac:dyDescent="0.25">
      <c r="A29" s="9" t="s">
        <v>66</v>
      </c>
      <c r="B29" s="109">
        <v>5</v>
      </c>
      <c r="C29" s="171" t="s">
        <v>591</v>
      </c>
      <c r="D29" s="171"/>
      <c r="F29" s="226"/>
      <c r="G29" s="226"/>
      <c r="H29" s="226"/>
      <c r="I29" s="226"/>
      <c r="J29" s="226"/>
      <c r="K29" s="226"/>
      <c r="L29" s="226"/>
      <c r="M29" s="226"/>
    </row>
    <row r="30" spans="1:13" x14ac:dyDescent="0.25">
      <c r="A30" s="9" t="s">
        <v>24</v>
      </c>
      <c r="B30" s="109">
        <v>4.5</v>
      </c>
      <c r="C30" s="171" t="s">
        <v>971</v>
      </c>
      <c r="D30" s="171"/>
      <c r="F30" s="226"/>
      <c r="G30" s="226"/>
      <c r="H30" s="226"/>
      <c r="I30" s="226"/>
      <c r="J30" s="226"/>
      <c r="K30" s="226"/>
      <c r="L30" s="226"/>
      <c r="M30" s="226"/>
    </row>
    <row r="31" spans="1:13" x14ac:dyDescent="0.25">
      <c r="A31" s="9" t="s">
        <v>67</v>
      </c>
      <c r="B31" s="109">
        <v>5</v>
      </c>
      <c r="C31" s="171" t="s">
        <v>596</v>
      </c>
      <c r="D31" s="171"/>
      <c r="F31" s="226"/>
      <c r="G31" s="226"/>
      <c r="H31" s="226"/>
      <c r="I31" s="226"/>
      <c r="J31" s="226"/>
      <c r="K31" s="226"/>
      <c r="L31" s="226"/>
      <c r="M31" s="226"/>
    </row>
    <row r="32" spans="1:13" x14ac:dyDescent="0.25">
      <c r="A32" s="9" t="s">
        <v>25</v>
      </c>
      <c r="B32" s="109">
        <v>4</v>
      </c>
      <c r="C32" s="171" t="s">
        <v>972</v>
      </c>
      <c r="D32" s="171"/>
      <c r="F32" s="226"/>
      <c r="G32" s="226"/>
      <c r="H32" s="226"/>
      <c r="I32" s="226"/>
      <c r="J32" s="226"/>
      <c r="K32" s="226"/>
      <c r="L32" s="226"/>
      <c r="M32" s="226"/>
    </row>
    <row r="33" spans="1:13" x14ac:dyDescent="0.25">
      <c r="A33" s="9" t="s">
        <v>45</v>
      </c>
      <c r="B33" s="109">
        <v>5</v>
      </c>
      <c r="C33" s="171" t="s">
        <v>973</v>
      </c>
      <c r="D33" s="171"/>
      <c r="F33" s="226"/>
      <c r="G33" s="226"/>
      <c r="H33" s="226"/>
      <c r="I33" s="226"/>
      <c r="J33" s="226"/>
      <c r="K33" s="226"/>
      <c r="L33" s="226"/>
      <c r="M33" s="226"/>
    </row>
    <row r="34" spans="1:13" x14ac:dyDescent="0.25">
      <c r="A34" s="9" t="s">
        <v>68</v>
      </c>
      <c r="B34" s="109">
        <v>5</v>
      </c>
      <c r="C34" s="171" t="s">
        <v>974</v>
      </c>
      <c r="D34" s="171"/>
      <c r="F34" s="226"/>
      <c r="G34" s="226"/>
      <c r="H34" s="226"/>
      <c r="I34" s="226"/>
      <c r="J34" s="226"/>
      <c r="K34" s="226"/>
      <c r="L34" s="226"/>
      <c r="M34" s="226"/>
    </row>
    <row r="35" spans="1:13" x14ac:dyDescent="0.25">
      <c r="A35" s="9" t="s">
        <v>53</v>
      </c>
      <c r="B35" s="109">
        <v>4.5</v>
      </c>
      <c r="C35" s="171" t="s">
        <v>975</v>
      </c>
      <c r="D35" s="171"/>
      <c r="F35" s="226"/>
      <c r="G35" s="226"/>
      <c r="H35" s="226"/>
      <c r="I35" s="226"/>
      <c r="J35" s="226"/>
      <c r="K35" s="226"/>
      <c r="L35" s="226"/>
      <c r="M35" s="226"/>
    </row>
    <row r="36" spans="1:13" x14ac:dyDescent="0.25">
      <c r="A36" s="9" t="s">
        <v>29</v>
      </c>
      <c r="B36" s="109">
        <v>4</v>
      </c>
      <c r="C36" s="171" t="s">
        <v>976</v>
      </c>
      <c r="D36" s="171"/>
      <c r="F36" s="226"/>
      <c r="G36" s="226"/>
      <c r="H36" s="226"/>
      <c r="I36" s="226"/>
      <c r="J36" s="226"/>
      <c r="K36" s="226"/>
      <c r="L36" s="226"/>
      <c r="M36" s="226"/>
    </row>
    <row r="37" spans="1:13" x14ac:dyDescent="0.25">
      <c r="A37" s="9" t="s">
        <v>69</v>
      </c>
      <c r="B37" s="109">
        <v>5</v>
      </c>
      <c r="C37" s="171" t="s">
        <v>977</v>
      </c>
      <c r="D37" s="171"/>
      <c r="F37" s="226"/>
      <c r="G37" s="226"/>
      <c r="H37" s="226"/>
      <c r="I37" s="226"/>
      <c r="J37" s="226"/>
      <c r="K37" s="226"/>
      <c r="L37" s="226"/>
      <c r="M37" s="226"/>
    </row>
    <row r="38" spans="1:13" x14ac:dyDescent="0.25">
      <c r="B38" s="111"/>
      <c r="F38" s="226"/>
      <c r="G38" s="226"/>
      <c r="H38" s="226"/>
      <c r="I38" s="226"/>
      <c r="J38" s="226"/>
      <c r="K38" s="226"/>
      <c r="L38" s="226"/>
      <c r="M38" s="226"/>
    </row>
    <row r="39" spans="1:13" x14ac:dyDescent="0.25">
      <c r="B39" s="111"/>
      <c r="F39" s="226"/>
      <c r="G39" s="226"/>
      <c r="H39" s="226"/>
      <c r="I39" s="226"/>
      <c r="J39" s="226"/>
      <c r="K39" s="226"/>
      <c r="L39" s="226"/>
      <c r="M39" s="226"/>
    </row>
    <row r="40" spans="1:13" x14ac:dyDescent="0.25">
      <c r="F40" s="226"/>
      <c r="G40" s="226"/>
      <c r="H40" s="226"/>
      <c r="I40" s="226"/>
      <c r="J40" s="226"/>
      <c r="K40" s="226"/>
      <c r="L40" s="226"/>
      <c r="M40" s="226"/>
    </row>
    <row r="41" spans="1:13" x14ac:dyDescent="0.25">
      <c r="F41" s="226"/>
      <c r="G41" s="226"/>
      <c r="H41" s="226"/>
      <c r="I41" s="226"/>
      <c r="J41" s="226"/>
      <c r="K41" s="226"/>
      <c r="L41" s="226"/>
      <c r="M41" s="226"/>
    </row>
    <row r="42" spans="1:13" x14ac:dyDescent="0.25">
      <c r="F42" s="226"/>
      <c r="G42" s="226"/>
      <c r="H42" s="226"/>
      <c r="I42" s="226"/>
      <c r="J42" s="226"/>
      <c r="K42" s="226"/>
      <c r="L42" s="226"/>
      <c r="M42" s="226"/>
    </row>
    <row r="43" spans="1:13" x14ac:dyDescent="0.25">
      <c r="F43" s="226"/>
      <c r="G43" s="226"/>
      <c r="H43" s="226"/>
      <c r="I43" s="226"/>
      <c r="J43" s="226"/>
      <c r="K43" s="226"/>
      <c r="L43" s="226"/>
      <c r="M43" s="226"/>
    </row>
    <row r="44" spans="1:13" x14ac:dyDescent="0.25">
      <c r="F44" s="226"/>
      <c r="G44" s="226"/>
      <c r="H44" s="226"/>
      <c r="I44" s="226"/>
      <c r="J44" s="226"/>
      <c r="K44" s="226"/>
      <c r="L44" s="226"/>
      <c r="M44" s="226"/>
    </row>
    <row r="45" spans="1:13" x14ac:dyDescent="0.25">
      <c r="F45" s="226"/>
      <c r="G45" s="226"/>
      <c r="H45" s="226"/>
      <c r="I45" s="226"/>
      <c r="J45" s="226"/>
      <c r="K45" s="226"/>
      <c r="L45" s="226"/>
      <c r="M45" s="226"/>
    </row>
    <row r="46" spans="1:13" x14ac:dyDescent="0.25">
      <c r="F46" s="226"/>
      <c r="G46" s="226"/>
      <c r="H46" s="226"/>
      <c r="I46" s="226"/>
      <c r="J46" s="226"/>
      <c r="K46" s="226"/>
      <c r="L46" s="226"/>
      <c r="M46" s="226"/>
    </row>
    <row r="47" spans="1:13" x14ac:dyDescent="0.25">
      <c r="F47" s="226"/>
      <c r="G47" s="226"/>
      <c r="H47" s="226"/>
      <c r="I47" s="226"/>
      <c r="J47" s="226"/>
      <c r="K47" s="226"/>
      <c r="L47" s="226"/>
      <c r="M47" s="226"/>
    </row>
    <row r="48" spans="1:13" x14ac:dyDescent="0.25">
      <c r="F48" s="226"/>
      <c r="G48" s="226"/>
      <c r="H48" s="226"/>
      <c r="I48" s="226"/>
      <c r="J48" s="226"/>
      <c r="K48" s="226"/>
      <c r="L48" s="226"/>
      <c r="M48" s="226"/>
    </row>
    <row r="49" spans="6:13" x14ac:dyDescent="0.25">
      <c r="F49" s="226"/>
      <c r="G49" s="226"/>
      <c r="H49" s="226"/>
      <c r="I49" s="226"/>
      <c r="J49" s="226"/>
      <c r="K49" s="226"/>
      <c r="L49" s="226"/>
      <c r="M49" s="226"/>
    </row>
    <row r="50" spans="6:13" x14ac:dyDescent="0.25">
      <c r="F50" s="226"/>
      <c r="G50" s="226"/>
      <c r="H50" s="226"/>
      <c r="I50" s="226"/>
      <c r="J50" s="226"/>
      <c r="K50" s="226"/>
      <c r="L50" s="226"/>
      <c r="M50" s="226"/>
    </row>
    <row r="51" spans="6:13" x14ac:dyDescent="0.25">
      <c r="F51" s="226"/>
      <c r="G51" s="226"/>
      <c r="H51" s="226"/>
      <c r="I51" s="226"/>
      <c r="J51" s="226"/>
      <c r="K51" s="226"/>
      <c r="L51" s="226"/>
      <c r="M51" s="226"/>
    </row>
    <row r="52" spans="6:13" x14ac:dyDescent="0.25">
      <c r="F52" s="226"/>
      <c r="G52" s="226"/>
      <c r="H52" s="226"/>
      <c r="I52" s="226"/>
      <c r="J52" s="226"/>
      <c r="K52" s="226"/>
      <c r="L52" s="226"/>
      <c r="M52" s="226"/>
    </row>
    <row r="53" spans="6:13" x14ac:dyDescent="0.25">
      <c r="F53" s="226"/>
      <c r="G53" s="226"/>
      <c r="H53" s="226"/>
      <c r="I53" s="226"/>
      <c r="J53" s="226"/>
      <c r="K53" s="226"/>
      <c r="L53" s="226"/>
      <c r="M53" s="226"/>
    </row>
    <row r="54" spans="6:13" x14ac:dyDescent="0.25">
      <c r="F54" s="226"/>
      <c r="G54" s="226"/>
      <c r="H54" s="226"/>
      <c r="I54" s="226"/>
      <c r="J54" s="226"/>
      <c r="K54" s="226"/>
      <c r="L54" s="226"/>
      <c r="M54" s="226"/>
    </row>
    <row r="55" spans="6:13" x14ac:dyDescent="0.25">
      <c r="F55" s="226"/>
      <c r="G55" s="226"/>
      <c r="H55" s="226"/>
      <c r="I55" s="226"/>
      <c r="J55" s="226"/>
      <c r="K55" s="226"/>
      <c r="L55" s="226"/>
      <c r="M55" s="226"/>
    </row>
    <row r="56" spans="6:13" x14ac:dyDescent="0.25">
      <c r="F56" s="64"/>
      <c r="G56" s="64"/>
      <c r="H56" s="64"/>
      <c r="I56" s="64"/>
      <c r="J56" s="64"/>
      <c r="K56" s="64"/>
      <c r="L56" s="64"/>
      <c r="M56" s="64"/>
    </row>
    <row r="57" spans="6:13" x14ac:dyDescent="0.25">
      <c r="F57" s="64"/>
      <c r="G57" s="64"/>
      <c r="H57" s="64"/>
      <c r="I57" s="64"/>
      <c r="J57" s="64"/>
      <c r="K57" s="64"/>
      <c r="L57" s="64"/>
      <c r="M57" s="64"/>
    </row>
    <row r="58" spans="6:13" x14ac:dyDescent="0.25">
      <c r="F58" s="64"/>
      <c r="G58" s="64"/>
      <c r="H58" s="64"/>
      <c r="I58" s="64"/>
      <c r="J58" s="64"/>
      <c r="K58" s="64"/>
      <c r="L58" s="64"/>
      <c r="M58" s="64"/>
    </row>
    <row r="59" spans="6:13" x14ac:dyDescent="0.25">
      <c r="F59" s="64"/>
      <c r="G59" s="64"/>
      <c r="H59" s="64"/>
      <c r="I59" s="64"/>
      <c r="J59" s="64"/>
      <c r="K59" s="64"/>
      <c r="L59" s="64"/>
      <c r="M59" s="64"/>
    </row>
    <row r="60" spans="6:13" x14ac:dyDescent="0.25">
      <c r="F60" s="64"/>
      <c r="G60" s="64"/>
      <c r="H60" s="64"/>
      <c r="I60" s="64"/>
      <c r="J60" s="64"/>
      <c r="K60" s="64"/>
      <c r="L60" s="64"/>
      <c r="M60" s="64"/>
    </row>
    <row r="61" spans="6:13" x14ac:dyDescent="0.25">
      <c r="F61" s="64"/>
      <c r="G61" s="64"/>
      <c r="H61" s="64"/>
      <c r="I61" s="64"/>
      <c r="J61" s="64"/>
      <c r="K61" s="64"/>
      <c r="L61" s="64"/>
      <c r="M61" s="64"/>
    </row>
    <row r="62" spans="6:13" x14ac:dyDescent="0.25">
      <c r="F62" s="64"/>
      <c r="G62" s="64"/>
      <c r="H62" s="64"/>
      <c r="I62" s="64"/>
      <c r="J62" s="64"/>
      <c r="K62" s="64"/>
      <c r="L62" s="64"/>
      <c r="M62" s="64"/>
    </row>
    <row r="63" spans="6:13" x14ac:dyDescent="0.25">
      <c r="F63" s="64"/>
      <c r="G63" s="64"/>
      <c r="H63" s="64"/>
      <c r="I63" s="64"/>
      <c r="J63" s="64"/>
      <c r="K63" s="64"/>
      <c r="L63" s="64"/>
      <c r="M63" s="64"/>
    </row>
    <row r="64" spans="6:13" x14ac:dyDescent="0.25">
      <c r="F64" s="64"/>
      <c r="G64" s="64"/>
      <c r="H64" s="64"/>
      <c r="I64" s="64"/>
      <c r="J64" s="64"/>
      <c r="K64" s="64"/>
      <c r="L64" s="64"/>
      <c r="M64" s="64"/>
    </row>
    <row r="65" spans="6:13" x14ac:dyDescent="0.25">
      <c r="F65" s="64"/>
      <c r="G65" s="64"/>
      <c r="H65" s="64"/>
      <c r="I65" s="64"/>
      <c r="J65" s="64"/>
      <c r="K65" s="64"/>
      <c r="L65" s="64"/>
      <c r="M65" s="64"/>
    </row>
  </sheetData>
  <mergeCells count="29">
    <mergeCell ref="C37:D37"/>
    <mergeCell ref="F23:M55"/>
    <mergeCell ref="C32:D32"/>
    <mergeCell ref="C23:D23"/>
    <mergeCell ref="F22:M22"/>
    <mergeCell ref="C24:D24"/>
    <mergeCell ref="C25:D25"/>
    <mergeCell ref="C26:D26"/>
    <mergeCell ref="C27:D27"/>
    <mergeCell ref="C28:D28"/>
    <mergeCell ref="C29:D29"/>
    <mergeCell ref="C30:D30"/>
    <mergeCell ref="C31:D31"/>
    <mergeCell ref="C33:D33"/>
    <mergeCell ref="C34:D34"/>
    <mergeCell ref="C35:D35"/>
    <mergeCell ref="C36:D36"/>
    <mergeCell ref="C20:D20"/>
    <mergeCell ref="F20:L20"/>
    <mergeCell ref="C21:D21"/>
    <mergeCell ref="F21:L21"/>
    <mergeCell ref="C22:D22"/>
    <mergeCell ref="C19:D19"/>
    <mergeCell ref="F19:L19"/>
    <mergeCell ref="F16:M16"/>
    <mergeCell ref="C17:D17"/>
    <mergeCell ref="F17:L17"/>
    <mergeCell ref="C18:D18"/>
    <mergeCell ref="F18:L18"/>
  </mergeCells>
  <pageMargins left="0.7" right="0.7" top="0.75" bottom="0.75" header="0.3" footer="0.3"/>
  <pageSetup scale="72" fitToHeight="0" orientation="landscape" horizontalDpi="4294967295" verticalDpi="4294967295"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workbookViewId="0">
      <selection activeCell="E7" sqref="E7"/>
    </sheetView>
  </sheetViews>
  <sheetFormatPr defaultRowHeight="15" x14ac:dyDescent="0.25"/>
  <cols>
    <col min="1" max="1" width="29" style="72" customWidth="1"/>
    <col min="2" max="13" width="16.7109375" style="72" customWidth="1"/>
    <col min="14" max="16384" width="9.140625" style="72"/>
  </cols>
  <sheetData>
    <row r="1" spans="1:12" x14ac:dyDescent="0.25">
      <c r="A1" s="71" t="s">
        <v>11</v>
      </c>
    </row>
    <row r="2" spans="1:12" x14ac:dyDescent="0.25">
      <c r="A2" s="71"/>
    </row>
    <row r="3" spans="1:12" x14ac:dyDescent="0.25">
      <c r="A3" s="71" t="s">
        <v>78</v>
      </c>
      <c r="C3" s="71"/>
      <c r="G3" s="74"/>
      <c r="I3" s="74"/>
      <c r="L3" s="74"/>
    </row>
    <row r="4" spans="1:12" x14ac:dyDescent="0.25">
      <c r="A4" s="71" t="s">
        <v>51</v>
      </c>
    </row>
    <row r="5" spans="1:12" x14ac:dyDescent="0.25">
      <c r="A5" s="72" t="s">
        <v>509</v>
      </c>
    </row>
    <row r="7" spans="1:12" x14ac:dyDescent="0.25">
      <c r="A7" s="74" t="s">
        <v>61</v>
      </c>
      <c r="E7" s="6"/>
    </row>
    <row r="8" spans="1:12" x14ac:dyDescent="0.25">
      <c r="A8" s="72" t="s">
        <v>513</v>
      </c>
      <c r="E8" s="6"/>
    </row>
    <row r="9" spans="1:12" x14ac:dyDescent="0.25">
      <c r="E9" s="6"/>
    </row>
    <row r="10" spans="1:12" x14ac:dyDescent="0.25">
      <c r="A10" s="74" t="s">
        <v>62</v>
      </c>
      <c r="E10" s="6"/>
      <c r="F10" s="74"/>
    </row>
    <row r="11" spans="1:12" x14ac:dyDescent="0.25">
      <c r="A11" s="72" t="s">
        <v>501</v>
      </c>
      <c r="E11" s="6"/>
      <c r="F11" s="74"/>
    </row>
    <row r="12" spans="1:12" x14ac:dyDescent="0.25">
      <c r="A12" s="72" t="s">
        <v>507</v>
      </c>
      <c r="E12" s="6"/>
      <c r="F12" s="74"/>
    </row>
    <row r="13" spans="1:12" x14ac:dyDescent="0.25">
      <c r="A13" s="6" t="s">
        <v>515</v>
      </c>
      <c r="E13" s="6"/>
      <c r="F13" s="74"/>
    </row>
    <row r="14" spans="1:12" x14ac:dyDescent="0.25">
      <c r="E14" s="6"/>
      <c r="F14" s="74"/>
    </row>
    <row r="15" spans="1:12" x14ac:dyDescent="0.25">
      <c r="A15" s="74" t="s">
        <v>63</v>
      </c>
      <c r="E15" s="6"/>
      <c r="F15" s="6"/>
    </row>
    <row r="16" spans="1:12" x14ac:dyDescent="0.25">
      <c r="A16" s="72" t="s">
        <v>514</v>
      </c>
      <c r="E16" s="6"/>
      <c r="F16" s="6"/>
    </row>
    <row r="17" spans="1:6" x14ac:dyDescent="0.25">
      <c r="E17" s="6"/>
      <c r="F17" s="6"/>
    </row>
    <row r="18" spans="1:6" x14ac:dyDescent="0.25">
      <c r="A18" s="74" t="s">
        <v>65</v>
      </c>
    </row>
    <row r="19" spans="1:6" x14ac:dyDescent="0.25">
      <c r="A19" s="72" t="s">
        <v>508</v>
      </c>
    </row>
    <row r="20" spans="1:6" x14ac:dyDescent="0.25">
      <c r="A20" s="74"/>
    </row>
    <row r="21" spans="1:6" x14ac:dyDescent="0.25">
      <c r="A21" s="74" t="s">
        <v>45</v>
      </c>
    </row>
    <row r="22" spans="1:6" x14ac:dyDescent="0.25">
      <c r="A22" s="72" t="s">
        <v>503</v>
      </c>
    </row>
    <row r="23" spans="1:6" x14ac:dyDescent="0.25">
      <c r="A23" s="72" t="s">
        <v>504</v>
      </c>
    </row>
    <row r="24" spans="1:6" x14ac:dyDescent="0.25">
      <c r="A24" s="72" t="s">
        <v>510</v>
      </c>
    </row>
    <row r="26" spans="1:6" x14ac:dyDescent="0.25">
      <c r="A26" s="74" t="s">
        <v>53</v>
      </c>
    </row>
    <row r="27" spans="1:6" x14ac:dyDescent="0.25">
      <c r="A27" s="72" t="s">
        <v>502</v>
      </c>
    </row>
    <row r="28" spans="1:6" x14ac:dyDescent="0.25">
      <c r="A28" s="72" t="s">
        <v>505</v>
      </c>
    </row>
    <row r="29" spans="1:6" x14ac:dyDescent="0.25">
      <c r="A29" s="72" t="s">
        <v>506</v>
      </c>
    </row>
    <row r="30" spans="1:6" x14ac:dyDescent="0.25">
      <c r="A30" s="72" t="s">
        <v>511</v>
      </c>
    </row>
    <row r="31" spans="1:6" x14ac:dyDescent="0.25">
      <c r="A31" s="72" t="s">
        <v>512</v>
      </c>
    </row>
  </sheetData>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6"/>
  <sheetViews>
    <sheetView workbookViewId="0">
      <selection activeCell="B33" sqref="B33"/>
    </sheetView>
  </sheetViews>
  <sheetFormatPr defaultRowHeight="15" x14ac:dyDescent="0.25"/>
  <cols>
    <col min="1" max="1" width="19.28515625" style="32" customWidth="1"/>
    <col min="2" max="2" width="15.7109375" style="32" customWidth="1"/>
    <col min="3" max="3" width="13.140625" style="32" customWidth="1"/>
    <col min="4" max="4" width="21.85546875" style="32" customWidth="1"/>
    <col min="5" max="5" width="9.140625" style="32"/>
    <col min="6" max="6" width="18.140625" style="32" customWidth="1"/>
    <col min="7" max="7" width="11" style="32" customWidth="1"/>
    <col min="8" max="8" width="13.140625" style="32" customWidth="1"/>
    <col min="9" max="11" width="9.140625" style="32"/>
    <col min="12" max="12" width="26.42578125" style="32" customWidth="1"/>
    <col min="13" max="13" width="11.5703125" style="32" customWidth="1"/>
    <col min="14" max="16384" width="9.140625" style="32"/>
  </cols>
  <sheetData>
    <row r="1" spans="1:13" x14ac:dyDescent="0.25">
      <c r="A1" s="20" t="s">
        <v>95</v>
      </c>
    </row>
    <row r="3" spans="1:13" x14ac:dyDescent="0.25">
      <c r="A3" s="22" t="s">
        <v>0</v>
      </c>
      <c r="B3" s="22" t="s">
        <v>1</v>
      </c>
      <c r="C3" s="22" t="s">
        <v>2</v>
      </c>
      <c r="F3" s="22" t="s">
        <v>5</v>
      </c>
      <c r="G3" s="22" t="s">
        <v>36</v>
      </c>
      <c r="H3" s="22" t="s">
        <v>37</v>
      </c>
    </row>
    <row r="4" spans="1:13" x14ac:dyDescent="0.25">
      <c r="A4" s="9" t="s">
        <v>51</v>
      </c>
      <c r="B4" s="19">
        <v>24</v>
      </c>
      <c r="C4" s="19">
        <v>0</v>
      </c>
      <c r="F4" s="9" t="s">
        <v>51</v>
      </c>
      <c r="G4" s="19">
        <v>9</v>
      </c>
      <c r="H4" s="19">
        <v>2</v>
      </c>
    </row>
    <row r="5" spans="1:13" x14ac:dyDescent="0.25">
      <c r="A5" s="9" t="s">
        <v>61</v>
      </c>
      <c r="B5" s="42">
        <v>24</v>
      </c>
      <c r="C5" s="42">
        <v>0</v>
      </c>
      <c r="F5" s="9" t="s">
        <v>61</v>
      </c>
      <c r="G5" s="42">
        <v>2</v>
      </c>
      <c r="H5" s="42">
        <v>0</v>
      </c>
    </row>
    <row r="6" spans="1:13" x14ac:dyDescent="0.25">
      <c r="A6" s="9" t="s">
        <v>62</v>
      </c>
      <c r="B6" s="42">
        <v>24</v>
      </c>
      <c r="C6" s="42">
        <v>0</v>
      </c>
      <c r="F6" s="9" t="s">
        <v>62</v>
      </c>
      <c r="G6" s="42">
        <v>6</v>
      </c>
      <c r="H6" s="42">
        <v>0</v>
      </c>
    </row>
    <row r="7" spans="1:13" x14ac:dyDescent="0.25">
      <c r="A7" s="9" t="s">
        <v>63</v>
      </c>
      <c r="B7" s="42">
        <v>21</v>
      </c>
      <c r="C7" s="42">
        <v>3</v>
      </c>
      <c r="F7" s="9" t="s">
        <v>63</v>
      </c>
      <c r="G7" s="42">
        <v>4</v>
      </c>
      <c r="H7" s="42">
        <v>7</v>
      </c>
    </row>
    <row r="8" spans="1:13" x14ac:dyDescent="0.25">
      <c r="A8" s="9" t="s">
        <v>65</v>
      </c>
      <c r="B8" s="42">
        <v>22</v>
      </c>
      <c r="C8" s="42">
        <v>2</v>
      </c>
      <c r="F8" s="9" t="s">
        <v>65</v>
      </c>
      <c r="G8" s="42">
        <v>3</v>
      </c>
      <c r="H8" s="42">
        <v>9</v>
      </c>
    </row>
    <row r="9" spans="1:13" x14ac:dyDescent="0.25">
      <c r="A9" s="9" t="s">
        <v>66</v>
      </c>
      <c r="B9" s="42">
        <v>23</v>
      </c>
      <c r="C9" s="42">
        <v>1</v>
      </c>
      <c r="F9" s="9" t="s">
        <v>66</v>
      </c>
      <c r="G9" s="42">
        <v>7</v>
      </c>
      <c r="H9" s="42">
        <v>4</v>
      </c>
    </row>
    <row r="10" spans="1:13" x14ac:dyDescent="0.25">
      <c r="A10" s="9" t="s">
        <v>45</v>
      </c>
      <c r="B10" s="42">
        <v>24</v>
      </c>
      <c r="C10" s="42">
        <v>0</v>
      </c>
      <c r="F10" s="9" t="s">
        <v>45</v>
      </c>
      <c r="G10" s="42">
        <v>5</v>
      </c>
      <c r="H10" s="42">
        <v>0</v>
      </c>
    </row>
    <row r="11" spans="1:13" x14ac:dyDescent="0.25">
      <c r="A11" s="9" t="s">
        <v>53</v>
      </c>
      <c r="B11" s="42">
        <v>23</v>
      </c>
      <c r="C11" s="42">
        <v>1</v>
      </c>
      <c r="F11" s="9" t="s">
        <v>53</v>
      </c>
      <c r="G11" s="42">
        <v>5</v>
      </c>
      <c r="H11" s="42">
        <v>5</v>
      </c>
    </row>
    <row r="12" spans="1:13" x14ac:dyDescent="0.25">
      <c r="A12" s="9" t="s">
        <v>29</v>
      </c>
      <c r="B12" s="42">
        <v>23</v>
      </c>
      <c r="C12" s="42">
        <v>1</v>
      </c>
      <c r="F12" s="9" t="s">
        <v>29</v>
      </c>
      <c r="G12" s="42">
        <v>7</v>
      </c>
      <c r="H12" s="42">
        <v>4</v>
      </c>
    </row>
    <row r="13" spans="1:13" x14ac:dyDescent="0.25">
      <c r="B13" s="94"/>
    </row>
    <row r="14" spans="1:13" x14ac:dyDescent="0.25">
      <c r="A14" s="20" t="s">
        <v>4</v>
      </c>
      <c r="F14" s="159" t="s">
        <v>38</v>
      </c>
      <c r="G14" s="159"/>
      <c r="H14" s="159"/>
      <c r="I14" s="159"/>
      <c r="J14" s="159"/>
      <c r="K14" s="159"/>
      <c r="L14" s="159"/>
      <c r="M14" s="159"/>
    </row>
    <row r="15" spans="1:13" x14ac:dyDescent="0.25">
      <c r="A15" s="22" t="s">
        <v>5</v>
      </c>
      <c r="B15" s="22" t="s">
        <v>6</v>
      </c>
      <c r="C15" s="200" t="s">
        <v>7</v>
      </c>
      <c r="D15" s="200"/>
      <c r="E15" s="40"/>
      <c r="F15" s="126" t="s">
        <v>39</v>
      </c>
      <c r="G15" s="126"/>
      <c r="H15" s="126"/>
      <c r="I15" s="126"/>
      <c r="J15" s="126"/>
      <c r="K15" s="126"/>
      <c r="L15" s="126"/>
      <c r="M15" s="38" t="s">
        <v>592</v>
      </c>
    </row>
    <row r="16" spans="1:13" x14ac:dyDescent="0.25">
      <c r="A16" s="9" t="s">
        <v>51</v>
      </c>
      <c r="B16" s="51">
        <v>3</v>
      </c>
      <c r="C16" s="199" t="s">
        <v>709</v>
      </c>
      <c r="D16" s="199"/>
      <c r="F16" s="143" t="s">
        <v>40</v>
      </c>
      <c r="G16" s="144"/>
      <c r="H16" s="144"/>
      <c r="I16" s="144"/>
      <c r="J16" s="144"/>
      <c r="K16" s="144"/>
      <c r="L16" s="145"/>
      <c r="M16" s="39" t="s">
        <v>592</v>
      </c>
    </row>
    <row r="17" spans="1:13" x14ac:dyDescent="0.25">
      <c r="A17" s="9" t="s">
        <v>189</v>
      </c>
      <c r="B17" s="51">
        <v>4</v>
      </c>
      <c r="C17" s="199" t="s">
        <v>710</v>
      </c>
      <c r="D17" s="199"/>
      <c r="F17" s="143" t="s">
        <v>41</v>
      </c>
      <c r="G17" s="144"/>
      <c r="H17" s="144"/>
      <c r="I17" s="144"/>
      <c r="J17" s="144"/>
      <c r="K17" s="144"/>
      <c r="L17" s="145"/>
      <c r="M17" s="39" t="s">
        <v>592</v>
      </c>
    </row>
    <row r="18" spans="1:13" x14ac:dyDescent="0.25">
      <c r="A18" s="9" t="s">
        <v>190</v>
      </c>
      <c r="B18" s="51">
        <v>4</v>
      </c>
      <c r="C18" s="199" t="s">
        <v>710</v>
      </c>
      <c r="D18" s="199"/>
      <c r="F18" s="124"/>
      <c r="G18" s="115" t="s">
        <v>715</v>
      </c>
      <c r="H18" s="116"/>
      <c r="I18" s="116"/>
      <c r="J18" s="116"/>
      <c r="K18" s="116"/>
      <c r="L18" s="116"/>
      <c r="M18" s="117"/>
    </row>
    <row r="19" spans="1:13" x14ac:dyDescent="0.25">
      <c r="A19" s="9" t="s">
        <v>61</v>
      </c>
      <c r="B19" s="51">
        <v>3</v>
      </c>
      <c r="C19" s="199" t="s">
        <v>711</v>
      </c>
      <c r="D19" s="199"/>
      <c r="F19" s="125"/>
      <c r="G19" s="121"/>
      <c r="H19" s="122"/>
      <c r="I19" s="122"/>
      <c r="J19" s="122"/>
      <c r="K19" s="122"/>
      <c r="L19" s="122"/>
      <c r="M19" s="123"/>
    </row>
    <row r="20" spans="1:13" x14ac:dyDescent="0.25">
      <c r="A20" s="9" t="s">
        <v>62</v>
      </c>
      <c r="B20" s="51">
        <v>3</v>
      </c>
      <c r="C20" s="199" t="s">
        <v>711</v>
      </c>
      <c r="D20" s="199"/>
      <c r="F20" s="126" t="s">
        <v>42</v>
      </c>
      <c r="G20" s="126"/>
      <c r="H20" s="126"/>
      <c r="I20" s="126"/>
      <c r="J20" s="126"/>
      <c r="K20" s="126"/>
      <c r="L20" s="126"/>
      <c r="M20" s="38" t="s">
        <v>592</v>
      </c>
    </row>
    <row r="21" spans="1:13" x14ac:dyDescent="0.25">
      <c r="A21" s="9" t="s">
        <v>63</v>
      </c>
      <c r="B21" s="51">
        <v>2</v>
      </c>
      <c r="C21" s="199" t="s">
        <v>712</v>
      </c>
      <c r="D21" s="199"/>
      <c r="F21" s="127"/>
      <c r="G21" s="115" t="s">
        <v>716</v>
      </c>
      <c r="H21" s="116"/>
      <c r="I21" s="116"/>
      <c r="J21" s="116"/>
      <c r="K21" s="116"/>
      <c r="L21" s="116"/>
      <c r="M21" s="117"/>
    </row>
    <row r="22" spans="1:13" x14ac:dyDescent="0.25">
      <c r="A22" s="9" t="s">
        <v>65</v>
      </c>
      <c r="B22" s="51">
        <v>2</v>
      </c>
      <c r="C22" s="199" t="s">
        <v>591</v>
      </c>
      <c r="D22" s="199"/>
      <c r="F22" s="128"/>
      <c r="G22" s="118"/>
      <c r="H22" s="119"/>
      <c r="I22" s="119"/>
      <c r="J22" s="119"/>
      <c r="K22" s="119"/>
      <c r="L22" s="119"/>
      <c r="M22" s="120"/>
    </row>
    <row r="23" spans="1:13" x14ac:dyDescent="0.25">
      <c r="A23" s="9" t="s">
        <v>191</v>
      </c>
      <c r="B23" s="51">
        <v>4</v>
      </c>
      <c r="C23" s="199" t="s">
        <v>710</v>
      </c>
      <c r="D23" s="199"/>
      <c r="F23" s="129"/>
      <c r="G23" s="121"/>
      <c r="H23" s="122"/>
      <c r="I23" s="122"/>
      <c r="J23" s="122"/>
      <c r="K23" s="122"/>
      <c r="L23" s="122"/>
      <c r="M23" s="123"/>
    </row>
    <row r="24" spans="1:13" x14ac:dyDescent="0.25">
      <c r="A24" s="9" t="s">
        <v>22</v>
      </c>
      <c r="B24" s="51">
        <v>3</v>
      </c>
      <c r="C24" s="199" t="s">
        <v>710</v>
      </c>
      <c r="D24" s="199"/>
      <c r="F24" s="126" t="s">
        <v>43</v>
      </c>
      <c r="G24" s="126"/>
      <c r="H24" s="126"/>
      <c r="I24" s="126"/>
      <c r="J24" s="126"/>
      <c r="K24" s="126"/>
      <c r="L24" s="126"/>
      <c r="M24" s="38" t="s">
        <v>592</v>
      </c>
    </row>
    <row r="25" spans="1:13" x14ac:dyDescent="0.25">
      <c r="A25" s="9" t="s">
        <v>66</v>
      </c>
      <c r="B25" s="51">
        <v>3</v>
      </c>
      <c r="C25" s="199" t="s">
        <v>712</v>
      </c>
      <c r="D25" s="199"/>
      <c r="F25" s="139"/>
      <c r="G25" s="116" t="s">
        <v>717</v>
      </c>
      <c r="H25" s="116"/>
      <c r="I25" s="116"/>
      <c r="J25" s="116"/>
      <c r="K25" s="116"/>
      <c r="L25" s="116"/>
      <c r="M25" s="117"/>
    </row>
    <row r="26" spans="1:13" x14ac:dyDescent="0.25">
      <c r="A26" s="9" t="s">
        <v>24</v>
      </c>
      <c r="B26" s="51">
        <v>4</v>
      </c>
      <c r="C26" s="199" t="s">
        <v>710</v>
      </c>
      <c r="D26" s="199"/>
      <c r="F26" s="140"/>
      <c r="G26" s="119"/>
      <c r="H26" s="119"/>
      <c r="I26" s="119"/>
      <c r="J26" s="119"/>
      <c r="K26" s="119"/>
      <c r="L26" s="119"/>
      <c r="M26" s="120"/>
    </row>
    <row r="27" spans="1:13" x14ac:dyDescent="0.25">
      <c r="A27" s="9" t="s">
        <v>67</v>
      </c>
      <c r="B27" s="51">
        <v>3</v>
      </c>
      <c r="C27" s="199" t="s">
        <v>712</v>
      </c>
      <c r="D27" s="199"/>
      <c r="F27" s="141"/>
      <c r="G27" s="122"/>
      <c r="H27" s="122"/>
      <c r="I27" s="122"/>
      <c r="J27" s="122"/>
      <c r="K27" s="122"/>
      <c r="L27" s="122"/>
      <c r="M27" s="123"/>
    </row>
    <row r="28" spans="1:13" x14ac:dyDescent="0.25">
      <c r="A28" s="9" t="s">
        <v>25</v>
      </c>
      <c r="B28" s="51">
        <v>4</v>
      </c>
      <c r="C28" s="199" t="s">
        <v>710</v>
      </c>
      <c r="D28" s="199"/>
      <c r="F28" s="81" t="s">
        <v>44</v>
      </c>
      <c r="G28" s="82"/>
      <c r="H28" s="82"/>
      <c r="I28" s="82"/>
      <c r="J28" s="82"/>
      <c r="K28" s="82"/>
      <c r="L28" s="82"/>
      <c r="M28" s="83"/>
    </row>
    <row r="29" spans="1:13" ht="15" customHeight="1" x14ac:dyDescent="0.25">
      <c r="A29" s="9" t="s">
        <v>45</v>
      </c>
      <c r="B29" s="51">
        <v>3</v>
      </c>
      <c r="C29" s="199" t="s">
        <v>710</v>
      </c>
      <c r="D29" s="199"/>
      <c r="F29" s="115" t="s">
        <v>718</v>
      </c>
      <c r="G29" s="116"/>
      <c r="H29" s="116"/>
      <c r="I29" s="116"/>
      <c r="J29" s="116"/>
      <c r="K29" s="116"/>
      <c r="L29" s="116"/>
      <c r="M29" s="117"/>
    </row>
    <row r="30" spans="1:13" x14ac:dyDescent="0.25">
      <c r="A30" s="9" t="s">
        <v>68</v>
      </c>
      <c r="B30" s="51">
        <v>4</v>
      </c>
      <c r="C30" s="199" t="s">
        <v>714</v>
      </c>
      <c r="D30" s="199"/>
      <c r="F30" s="118"/>
      <c r="G30" s="119"/>
      <c r="H30" s="119"/>
      <c r="I30" s="119"/>
      <c r="J30" s="119"/>
      <c r="K30" s="119"/>
      <c r="L30" s="119"/>
      <c r="M30" s="120"/>
    </row>
    <row r="31" spans="1:13" x14ac:dyDescent="0.25">
      <c r="A31" s="9" t="s">
        <v>53</v>
      </c>
      <c r="B31" s="51">
        <v>3</v>
      </c>
      <c r="C31" s="199" t="s">
        <v>591</v>
      </c>
      <c r="D31" s="199"/>
      <c r="F31" s="118"/>
      <c r="G31" s="119"/>
      <c r="H31" s="119"/>
      <c r="I31" s="119"/>
      <c r="J31" s="119"/>
      <c r="K31" s="119"/>
      <c r="L31" s="119"/>
      <c r="M31" s="120"/>
    </row>
    <row r="32" spans="1:13" x14ac:dyDescent="0.25">
      <c r="A32" s="9" t="s">
        <v>29</v>
      </c>
      <c r="B32" s="51">
        <v>3</v>
      </c>
      <c r="C32" s="199" t="s">
        <v>713</v>
      </c>
      <c r="D32" s="199"/>
      <c r="F32" s="118"/>
      <c r="G32" s="119"/>
      <c r="H32" s="119"/>
      <c r="I32" s="119"/>
      <c r="J32" s="119"/>
      <c r="K32" s="119"/>
      <c r="L32" s="119"/>
      <c r="M32" s="120"/>
    </row>
    <row r="33" spans="1:13" x14ac:dyDescent="0.25">
      <c r="A33" s="53" t="s">
        <v>192</v>
      </c>
      <c r="B33" s="58">
        <v>4</v>
      </c>
      <c r="C33" s="199" t="s">
        <v>710</v>
      </c>
      <c r="D33" s="199"/>
      <c r="F33" s="118"/>
      <c r="G33" s="119"/>
      <c r="H33" s="119"/>
      <c r="I33" s="119"/>
      <c r="J33" s="119"/>
      <c r="K33" s="119"/>
      <c r="L33" s="119"/>
      <c r="M33" s="120"/>
    </row>
    <row r="34" spans="1:13" x14ac:dyDescent="0.25">
      <c r="A34" s="53" t="s">
        <v>193</v>
      </c>
      <c r="B34" s="58">
        <v>4</v>
      </c>
      <c r="C34" s="199" t="s">
        <v>710</v>
      </c>
      <c r="D34" s="199"/>
      <c r="F34" s="118"/>
      <c r="G34" s="119"/>
      <c r="H34" s="119"/>
      <c r="I34" s="119"/>
      <c r="J34" s="119"/>
      <c r="K34" s="119"/>
      <c r="L34" s="119"/>
      <c r="M34" s="120"/>
    </row>
    <row r="35" spans="1:13" x14ac:dyDescent="0.25">
      <c r="F35" s="118"/>
      <c r="G35" s="119"/>
      <c r="H35" s="119"/>
      <c r="I35" s="119"/>
      <c r="J35" s="119"/>
      <c r="K35" s="119"/>
      <c r="L35" s="119"/>
      <c r="M35" s="120"/>
    </row>
    <row r="36" spans="1:13" x14ac:dyDescent="0.25">
      <c r="F36" s="121"/>
      <c r="G36" s="122"/>
      <c r="H36" s="122"/>
      <c r="I36" s="122"/>
      <c r="J36" s="122"/>
      <c r="K36" s="122"/>
      <c r="L36" s="122"/>
      <c r="M36" s="123"/>
    </row>
  </sheetData>
  <mergeCells count="33">
    <mergeCell ref="C24:D24"/>
    <mergeCell ref="C25:D25"/>
    <mergeCell ref="C22:D22"/>
    <mergeCell ref="C30:D30"/>
    <mergeCell ref="F24:L24"/>
    <mergeCell ref="F25:F27"/>
    <mergeCell ref="G25:M27"/>
    <mergeCell ref="F29:M36"/>
    <mergeCell ref="C34:D34"/>
    <mergeCell ref="C26:D26"/>
    <mergeCell ref="C27:D27"/>
    <mergeCell ref="C28:D28"/>
    <mergeCell ref="C29:D29"/>
    <mergeCell ref="C31:D31"/>
    <mergeCell ref="C32:D32"/>
    <mergeCell ref="C33:D33"/>
    <mergeCell ref="F14:M14"/>
    <mergeCell ref="F15:L15"/>
    <mergeCell ref="F16:L16"/>
    <mergeCell ref="F17:L17"/>
    <mergeCell ref="F18:F19"/>
    <mergeCell ref="G18:M19"/>
    <mergeCell ref="F21:F23"/>
    <mergeCell ref="G21:M23"/>
    <mergeCell ref="C21:D21"/>
    <mergeCell ref="C15:D15"/>
    <mergeCell ref="C16:D16"/>
    <mergeCell ref="C17:D17"/>
    <mergeCell ref="C18:D18"/>
    <mergeCell ref="C19:D19"/>
    <mergeCell ref="C20:D20"/>
    <mergeCell ref="F20:L20"/>
    <mergeCell ref="C23:D23"/>
  </mergeCells>
  <pageMargins left="0.7" right="0.7" top="0.75" bottom="0.75" header="0.3" footer="0.3"/>
  <pageSetup scale="65" fitToHeight="0" orientation="landscape" horizontalDpi="4294967295" verticalDpi="4294967295"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workbookViewId="0">
      <pane ySplit="3" topLeftCell="A4" activePane="bottomLeft" state="frozen"/>
      <selection pane="bottomLeft" activeCell="H3" sqref="C3:H3"/>
    </sheetView>
  </sheetViews>
  <sheetFormatPr defaultRowHeight="15" x14ac:dyDescent="0.25"/>
  <cols>
    <col min="1" max="1" width="200.7109375" style="72" bestFit="1" customWidth="1"/>
    <col min="2" max="2" width="1.42578125" style="72" bestFit="1" customWidth="1"/>
    <col min="3" max="4" width="8.28515625" style="72" bestFit="1" customWidth="1"/>
    <col min="5" max="7" width="1.42578125" style="72" bestFit="1" customWidth="1"/>
    <col min="8" max="8" width="8.28515625" style="72" bestFit="1" customWidth="1"/>
    <col min="9" max="11" width="1.42578125" style="72" bestFit="1" customWidth="1"/>
    <col min="12" max="16384" width="9.140625" style="72"/>
  </cols>
  <sheetData>
    <row r="1" spans="1:11" x14ac:dyDescent="0.25">
      <c r="A1" s="71" t="s">
        <v>268</v>
      </c>
    </row>
    <row r="3" spans="1:11" x14ac:dyDescent="0.25">
      <c r="A3" s="71" t="s">
        <v>51</v>
      </c>
      <c r="C3" s="91"/>
      <c r="D3" s="91"/>
      <c r="H3" s="91"/>
      <c r="K3" s="17"/>
    </row>
    <row r="4" spans="1:11" x14ac:dyDescent="0.25">
      <c r="A4" s="17" t="s">
        <v>727</v>
      </c>
      <c r="C4" s="17" t="s">
        <v>201</v>
      </c>
      <c r="D4" s="17" t="s">
        <v>201</v>
      </c>
      <c r="H4" s="17" t="s">
        <v>201</v>
      </c>
      <c r="K4" s="17" t="s">
        <v>201</v>
      </c>
    </row>
    <row r="5" spans="1:11" x14ac:dyDescent="0.25">
      <c r="A5" s="91" t="s">
        <v>729</v>
      </c>
      <c r="C5" s="91" t="s">
        <v>201</v>
      </c>
      <c r="D5" s="91" t="s">
        <v>201</v>
      </c>
      <c r="H5" s="91" t="s">
        <v>201</v>
      </c>
      <c r="K5" s="91" t="s">
        <v>201</v>
      </c>
    </row>
    <row r="6" spans="1:11" s="17" customFormat="1" x14ac:dyDescent="0.25">
      <c r="A6" s="17" t="s">
        <v>201</v>
      </c>
      <c r="B6" s="17" t="s">
        <v>201</v>
      </c>
      <c r="C6" s="17" t="s">
        <v>201</v>
      </c>
      <c r="D6" s="17" t="s">
        <v>201</v>
      </c>
      <c r="H6" s="17" t="s">
        <v>201</v>
      </c>
      <c r="K6" s="17" t="s">
        <v>201</v>
      </c>
    </row>
    <row r="7" spans="1:11" x14ac:dyDescent="0.25">
      <c r="A7" s="74" t="s">
        <v>63</v>
      </c>
      <c r="B7" s="93" t="s">
        <v>201</v>
      </c>
      <c r="C7" s="93" t="s">
        <v>201</v>
      </c>
      <c r="D7" s="93" t="s">
        <v>201</v>
      </c>
      <c r="G7" s="93" t="s">
        <v>201</v>
      </c>
      <c r="H7" s="93" t="s">
        <v>201</v>
      </c>
      <c r="J7" s="93" t="s">
        <v>201</v>
      </c>
      <c r="K7" s="93" t="s">
        <v>201</v>
      </c>
    </row>
    <row r="8" spans="1:11" x14ac:dyDescent="0.25">
      <c r="A8" s="17" t="s">
        <v>732</v>
      </c>
      <c r="B8" s="91" t="s">
        <v>201</v>
      </c>
      <c r="C8" s="91" t="s">
        <v>201</v>
      </c>
      <c r="D8" s="91" t="s">
        <v>201</v>
      </c>
      <c r="G8" s="91" t="s">
        <v>201</v>
      </c>
      <c r="H8" s="91" t="s">
        <v>201</v>
      </c>
      <c r="J8" s="91" t="s">
        <v>201</v>
      </c>
      <c r="K8" s="91" t="s">
        <v>201</v>
      </c>
    </row>
    <row r="9" spans="1:11" x14ac:dyDescent="0.25">
      <c r="A9" s="91" t="s">
        <v>734</v>
      </c>
      <c r="B9" s="93" t="s">
        <v>201</v>
      </c>
      <c r="C9" s="93" t="s">
        <v>201</v>
      </c>
      <c r="D9" s="93" t="s">
        <v>201</v>
      </c>
      <c r="E9" s="93" t="s">
        <v>201</v>
      </c>
      <c r="G9" s="93" t="s">
        <v>201</v>
      </c>
      <c r="H9" s="93" t="s">
        <v>201</v>
      </c>
      <c r="I9" s="93" t="s">
        <v>201</v>
      </c>
      <c r="J9" s="93" t="s">
        <v>201</v>
      </c>
      <c r="K9" s="93" t="s">
        <v>201</v>
      </c>
    </row>
    <row r="10" spans="1:11" x14ac:dyDescent="0.25">
      <c r="A10" s="17" t="s">
        <v>735</v>
      </c>
      <c r="B10" s="91" t="s">
        <v>201</v>
      </c>
      <c r="C10" s="91" t="s">
        <v>201</v>
      </c>
      <c r="D10" s="91" t="s">
        <v>201</v>
      </c>
      <c r="E10" s="91" t="s">
        <v>201</v>
      </c>
      <c r="G10" s="91" t="s">
        <v>201</v>
      </c>
      <c r="H10" s="91" t="s">
        <v>201</v>
      </c>
      <c r="I10" s="91" t="s">
        <v>201</v>
      </c>
      <c r="J10" s="91" t="s">
        <v>201</v>
      </c>
      <c r="K10" s="91" t="s">
        <v>201</v>
      </c>
    </row>
    <row r="11" spans="1:11" x14ac:dyDescent="0.25">
      <c r="A11" s="93" t="s">
        <v>739</v>
      </c>
      <c r="B11" s="93" t="s">
        <v>201</v>
      </c>
      <c r="C11" s="93" t="s">
        <v>201</v>
      </c>
      <c r="D11" s="93" t="s">
        <v>201</v>
      </c>
      <c r="E11" s="93" t="s">
        <v>201</v>
      </c>
      <c r="F11" s="93" t="s">
        <v>201</v>
      </c>
      <c r="G11" s="93" t="s">
        <v>201</v>
      </c>
      <c r="H11" s="93" t="s">
        <v>201</v>
      </c>
      <c r="I11" s="93" t="s">
        <v>201</v>
      </c>
      <c r="J11" s="93" t="s">
        <v>201</v>
      </c>
      <c r="K11" s="93" t="s">
        <v>201</v>
      </c>
    </row>
    <row r="12" spans="1:11" x14ac:dyDescent="0.25">
      <c r="A12" s="91" t="s">
        <v>741</v>
      </c>
      <c r="B12" s="93" t="s">
        <v>201</v>
      </c>
      <c r="C12" s="93" t="s">
        <v>201</v>
      </c>
      <c r="D12" s="93" t="s">
        <v>201</v>
      </c>
      <c r="E12" s="93" t="s">
        <v>201</v>
      </c>
      <c r="F12" s="93" t="s">
        <v>201</v>
      </c>
      <c r="G12" s="93" t="s">
        <v>201</v>
      </c>
      <c r="H12" s="93" t="s">
        <v>201</v>
      </c>
      <c r="I12" s="93" t="s">
        <v>201</v>
      </c>
      <c r="J12" s="93" t="s">
        <v>201</v>
      </c>
      <c r="K12" s="93" t="s">
        <v>201</v>
      </c>
    </row>
    <row r="13" spans="1:11" s="17" customFormat="1" x14ac:dyDescent="0.25">
      <c r="A13" s="93" t="s">
        <v>201</v>
      </c>
      <c r="B13" s="93" t="s">
        <v>201</v>
      </c>
      <c r="C13" s="93" t="s">
        <v>201</v>
      </c>
      <c r="D13" s="93" t="s">
        <v>201</v>
      </c>
      <c r="E13" s="93" t="s">
        <v>201</v>
      </c>
      <c r="F13" s="93" t="s">
        <v>201</v>
      </c>
      <c r="G13" s="93" t="s">
        <v>201</v>
      </c>
      <c r="H13" s="93" t="s">
        <v>201</v>
      </c>
      <c r="I13" s="93" t="s">
        <v>201</v>
      </c>
      <c r="J13" s="93" t="s">
        <v>201</v>
      </c>
      <c r="K13" s="93" t="s">
        <v>201</v>
      </c>
    </row>
    <row r="14" spans="1:11" x14ac:dyDescent="0.25">
      <c r="A14" s="74" t="s">
        <v>65</v>
      </c>
      <c r="B14" s="93" t="s">
        <v>201</v>
      </c>
      <c r="C14" s="93" t="s">
        <v>201</v>
      </c>
      <c r="D14" s="93" t="s">
        <v>201</v>
      </c>
      <c r="E14" s="93" t="s">
        <v>201</v>
      </c>
      <c r="F14" s="93" t="s">
        <v>201</v>
      </c>
      <c r="G14" s="93" t="s">
        <v>201</v>
      </c>
      <c r="H14" s="93" t="s">
        <v>201</v>
      </c>
      <c r="I14" s="93" t="s">
        <v>201</v>
      </c>
      <c r="J14" s="93" t="s">
        <v>201</v>
      </c>
      <c r="K14" s="93" t="s">
        <v>201</v>
      </c>
    </row>
    <row r="15" spans="1:11" x14ac:dyDescent="0.25">
      <c r="A15" s="17" t="s">
        <v>721</v>
      </c>
      <c r="B15" s="93" t="s">
        <v>201</v>
      </c>
      <c r="C15" s="93" t="s">
        <v>201</v>
      </c>
      <c r="D15" s="93" t="s">
        <v>201</v>
      </c>
      <c r="E15" s="93" t="s">
        <v>201</v>
      </c>
      <c r="F15" s="93" t="s">
        <v>201</v>
      </c>
      <c r="G15" s="93" t="s">
        <v>201</v>
      </c>
      <c r="H15" s="93" t="s">
        <v>201</v>
      </c>
      <c r="I15" s="93" t="s">
        <v>201</v>
      </c>
      <c r="J15" s="93" t="s">
        <v>201</v>
      </c>
      <c r="K15" s="93" t="s">
        <v>201</v>
      </c>
    </row>
    <row r="16" spans="1:11" s="17" customFormat="1" x14ac:dyDescent="0.25">
      <c r="A16" s="91" t="s">
        <v>722</v>
      </c>
      <c r="B16" s="91" t="s">
        <v>201</v>
      </c>
      <c r="C16" s="91" t="s">
        <v>201</v>
      </c>
      <c r="D16" s="91" t="s">
        <v>201</v>
      </c>
      <c r="E16" s="91" t="s">
        <v>201</v>
      </c>
      <c r="F16" s="91" t="s">
        <v>201</v>
      </c>
      <c r="G16" s="91" t="s">
        <v>201</v>
      </c>
      <c r="H16" s="91" t="s">
        <v>201</v>
      </c>
      <c r="I16" s="91" t="s">
        <v>201</v>
      </c>
      <c r="J16" s="91" t="s">
        <v>201</v>
      </c>
      <c r="K16" s="91" t="s">
        <v>201</v>
      </c>
    </row>
    <row r="17" spans="1:11" s="17" customFormat="1" x14ac:dyDescent="0.25">
      <c r="A17" s="17" t="s">
        <v>728</v>
      </c>
      <c r="B17" s="93" t="s">
        <v>201</v>
      </c>
      <c r="C17" s="93" t="s">
        <v>201</v>
      </c>
      <c r="D17" s="93" t="s">
        <v>201</v>
      </c>
      <c r="E17" s="93" t="s">
        <v>201</v>
      </c>
      <c r="F17" s="93" t="s">
        <v>201</v>
      </c>
      <c r="G17" s="93" t="s">
        <v>201</v>
      </c>
      <c r="H17" s="93" t="s">
        <v>201</v>
      </c>
      <c r="I17" s="93" t="s">
        <v>201</v>
      </c>
      <c r="J17" s="93" t="s">
        <v>201</v>
      </c>
      <c r="K17" s="93" t="s">
        <v>201</v>
      </c>
    </row>
    <row r="18" spans="1:11" s="17" customFormat="1" x14ac:dyDescent="0.25">
      <c r="A18" s="93" t="s">
        <v>730</v>
      </c>
      <c r="B18" s="91" t="s">
        <v>201</v>
      </c>
      <c r="C18" s="91" t="s">
        <v>201</v>
      </c>
      <c r="D18" s="91" t="s">
        <v>201</v>
      </c>
      <c r="E18" s="91" t="s">
        <v>201</v>
      </c>
      <c r="F18" s="91" t="s">
        <v>201</v>
      </c>
      <c r="G18" s="91" t="s">
        <v>201</v>
      </c>
      <c r="H18" s="91" t="s">
        <v>201</v>
      </c>
      <c r="I18" s="91" t="s">
        <v>201</v>
      </c>
      <c r="J18" s="91" t="s">
        <v>201</v>
      </c>
      <c r="K18" s="91" t="s">
        <v>201</v>
      </c>
    </row>
    <row r="19" spans="1:11" x14ac:dyDescent="0.25">
      <c r="A19" s="91" t="s">
        <v>733</v>
      </c>
      <c r="B19" s="93" t="s">
        <v>201</v>
      </c>
      <c r="C19" s="93" t="s">
        <v>201</v>
      </c>
      <c r="D19" s="93" t="s">
        <v>201</v>
      </c>
      <c r="E19" s="93" t="s">
        <v>201</v>
      </c>
      <c r="F19" s="93" t="s">
        <v>201</v>
      </c>
      <c r="G19" s="93" t="s">
        <v>201</v>
      </c>
      <c r="H19" s="93" t="s">
        <v>201</v>
      </c>
      <c r="I19" s="93" t="s">
        <v>201</v>
      </c>
      <c r="J19" s="93" t="s">
        <v>201</v>
      </c>
      <c r="K19" s="93" t="s">
        <v>201</v>
      </c>
    </row>
    <row r="20" spans="1:11" x14ac:dyDescent="0.25">
      <c r="A20" s="93" t="s">
        <v>738</v>
      </c>
      <c r="B20" s="91" t="s">
        <v>201</v>
      </c>
      <c r="C20" s="91" t="s">
        <v>201</v>
      </c>
      <c r="D20" s="91" t="s">
        <v>201</v>
      </c>
      <c r="E20" s="91" t="s">
        <v>201</v>
      </c>
      <c r="F20" s="91" t="s">
        <v>201</v>
      </c>
      <c r="G20" s="91" t="s">
        <v>201</v>
      </c>
      <c r="H20" s="91" t="s">
        <v>201</v>
      </c>
      <c r="I20" s="91" t="s">
        <v>201</v>
      </c>
      <c r="J20" s="91" t="s">
        <v>201</v>
      </c>
      <c r="K20" s="91" t="s">
        <v>201</v>
      </c>
    </row>
    <row r="21" spans="1:11" s="17" customFormat="1" x14ac:dyDescent="0.25">
      <c r="A21" s="91" t="s">
        <v>743</v>
      </c>
      <c r="B21" s="93" t="s">
        <v>201</v>
      </c>
      <c r="C21" s="93" t="s">
        <v>201</v>
      </c>
      <c r="D21" s="93" t="s">
        <v>201</v>
      </c>
      <c r="E21" s="93" t="s">
        <v>201</v>
      </c>
      <c r="F21" s="93" t="s">
        <v>201</v>
      </c>
      <c r="G21" s="93" t="s">
        <v>201</v>
      </c>
      <c r="H21" s="93" t="s">
        <v>201</v>
      </c>
      <c r="I21" s="93" t="s">
        <v>201</v>
      </c>
      <c r="J21" s="93" t="s">
        <v>201</v>
      </c>
      <c r="K21" s="93" t="s">
        <v>201</v>
      </c>
    </row>
    <row r="22" spans="1:11" s="17" customFormat="1" x14ac:dyDescent="0.25">
      <c r="A22" s="91" t="s">
        <v>201</v>
      </c>
      <c r="B22" s="91" t="s">
        <v>201</v>
      </c>
      <c r="C22" s="91" t="s">
        <v>201</v>
      </c>
      <c r="D22" s="91" t="s">
        <v>201</v>
      </c>
      <c r="E22" s="91" t="s">
        <v>201</v>
      </c>
      <c r="F22" s="91" t="s">
        <v>201</v>
      </c>
      <c r="G22" s="91" t="s">
        <v>201</v>
      </c>
      <c r="H22" s="91" t="s">
        <v>201</v>
      </c>
      <c r="I22" s="91" t="s">
        <v>201</v>
      </c>
      <c r="J22" s="91" t="s">
        <v>201</v>
      </c>
      <c r="K22" s="91" t="s">
        <v>201</v>
      </c>
    </row>
    <row r="23" spans="1:11" s="17" customFormat="1" x14ac:dyDescent="0.25">
      <c r="A23" s="74" t="s">
        <v>66</v>
      </c>
      <c r="B23" s="91" t="s">
        <v>201</v>
      </c>
      <c r="C23" s="91" t="s">
        <v>201</v>
      </c>
      <c r="D23" s="91" t="s">
        <v>201</v>
      </c>
      <c r="E23" s="91" t="s">
        <v>201</v>
      </c>
      <c r="F23" s="91" t="s">
        <v>201</v>
      </c>
      <c r="G23" s="91" t="s">
        <v>201</v>
      </c>
      <c r="H23" s="91" t="s">
        <v>201</v>
      </c>
      <c r="I23" s="91" t="s">
        <v>201</v>
      </c>
      <c r="J23" s="91" t="s">
        <v>201</v>
      </c>
      <c r="K23" s="91" t="s">
        <v>201</v>
      </c>
    </row>
    <row r="24" spans="1:11" s="17" customFormat="1" x14ac:dyDescent="0.25">
      <c r="A24" s="17" t="s">
        <v>724</v>
      </c>
      <c r="B24" s="91" t="s">
        <v>201</v>
      </c>
      <c r="C24" s="91" t="s">
        <v>201</v>
      </c>
      <c r="D24" s="91" t="s">
        <v>201</v>
      </c>
      <c r="E24" s="91" t="s">
        <v>201</v>
      </c>
      <c r="F24" s="91" t="s">
        <v>201</v>
      </c>
      <c r="G24" s="91" t="s">
        <v>201</v>
      </c>
      <c r="H24" s="91" t="s">
        <v>201</v>
      </c>
      <c r="I24" s="91" t="s">
        <v>201</v>
      </c>
      <c r="J24" s="91" t="s">
        <v>201</v>
      </c>
      <c r="K24" s="91" t="s">
        <v>201</v>
      </c>
    </row>
    <row r="25" spans="1:11" s="17" customFormat="1" x14ac:dyDescent="0.25">
      <c r="A25" s="91" t="s">
        <v>731</v>
      </c>
      <c r="B25" s="91" t="s">
        <v>201</v>
      </c>
      <c r="C25" s="91" t="s">
        <v>201</v>
      </c>
      <c r="D25" s="91" t="s">
        <v>201</v>
      </c>
      <c r="E25" s="91" t="s">
        <v>201</v>
      </c>
      <c r="F25" s="91" t="s">
        <v>201</v>
      </c>
      <c r="G25" s="91" t="s">
        <v>201</v>
      </c>
      <c r="H25" s="91" t="s">
        <v>201</v>
      </c>
      <c r="I25" s="91" t="s">
        <v>201</v>
      </c>
      <c r="J25" s="91" t="s">
        <v>201</v>
      </c>
      <c r="K25" s="91" t="s">
        <v>201</v>
      </c>
    </row>
    <row r="26" spans="1:11" s="17" customFormat="1" x14ac:dyDescent="0.25">
      <c r="A26" s="17" t="s">
        <v>737</v>
      </c>
      <c r="B26" s="91" t="s">
        <v>201</v>
      </c>
      <c r="C26" s="91" t="s">
        <v>201</v>
      </c>
      <c r="D26" s="91" t="s">
        <v>201</v>
      </c>
      <c r="E26" s="91" t="s">
        <v>201</v>
      </c>
      <c r="F26" s="91" t="s">
        <v>201</v>
      </c>
      <c r="G26" s="91" t="s">
        <v>201</v>
      </c>
      <c r="H26" s="91" t="s">
        <v>201</v>
      </c>
      <c r="I26" s="91" t="s">
        <v>201</v>
      </c>
      <c r="J26" s="91" t="s">
        <v>201</v>
      </c>
      <c r="K26" s="91" t="s">
        <v>201</v>
      </c>
    </row>
    <row r="27" spans="1:11" s="17" customFormat="1" x14ac:dyDescent="0.25">
      <c r="A27" s="91" t="s">
        <v>201</v>
      </c>
      <c r="B27" s="91" t="s">
        <v>201</v>
      </c>
      <c r="C27" s="91" t="s">
        <v>201</v>
      </c>
      <c r="D27" s="91" t="s">
        <v>201</v>
      </c>
      <c r="E27" s="91" t="s">
        <v>201</v>
      </c>
      <c r="F27" s="91" t="s">
        <v>201</v>
      </c>
      <c r="G27" s="91" t="s">
        <v>201</v>
      </c>
      <c r="H27" s="91" t="s">
        <v>201</v>
      </c>
      <c r="I27" s="91" t="s">
        <v>201</v>
      </c>
      <c r="J27" s="91" t="s">
        <v>201</v>
      </c>
      <c r="K27" s="91" t="s">
        <v>201</v>
      </c>
    </row>
    <row r="28" spans="1:11" x14ac:dyDescent="0.25">
      <c r="A28" s="74" t="s">
        <v>53</v>
      </c>
      <c r="B28" s="91" t="s">
        <v>201</v>
      </c>
      <c r="C28" s="91" t="s">
        <v>201</v>
      </c>
      <c r="D28" s="91" t="s">
        <v>201</v>
      </c>
      <c r="E28" s="91" t="s">
        <v>201</v>
      </c>
      <c r="F28" s="91" t="s">
        <v>201</v>
      </c>
      <c r="G28" s="91" t="s">
        <v>201</v>
      </c>
      <c r="H28" s="91" t="s">
        <v>201</v>
      </c>
      <c r="I28" s="91" t="s">
        <v>201</v>
      </c>
      <c r="J28" s="91" t="s">
        <v>201</v>
      </c>
      <c r="K28" s="91" t="s">
        <v>201</v>
      </c>
    </row>
    <row r="29" spans="1:11" x14ac:dyDescent="0.25">
      <c r="A29" s="17" t="s">
        <v>720</v>
      </c>
      <c r="B29" s="91" t="s">
        <v>201</v>
      </c>
      <c r="C29" s="91" t="s">
        <v>201</v>
      </c>
      <c r="D29" s="91" t="s">
        <v>201</v>
      </c>
      <c r="E29" s="91" t="s">
        <v>201</v>
      </c>
      <c r="F29" s="91" t="s">
        <v>201</v>
      </c>
      <c r="G29" s="91" t="s">
        <v>201</v>
      </c>
      <c r="H29" s="91" t="s">
        <v>201</v>
      </c>
      <c r="I29" s="91" t="s">
        <v>201</v>
      </c>
      <c r="J29" s="91" t="s">
        <v>201</v>
      </c>
      <c r="K29" s="91" t="s">
        <v>201</v>
      </c>
    </row>
    <row r="30" spans="1:11" x14ac:dyDescent="0.25">
      <c r="A30" s="91" t="s">
        <v>725</v>
      </c>
      <c r="B30" s="91" t="s">
        <v>201</v>
      </c>
      <c r="C30" s="91" t="s">
        <v>201</v>
      </c>
      <c r="D30" s="91" t="s">
        <v>201</v>
      </c>
      <c r="E30" s="91" t="s">
        <v>201</v>
      </c>
      <c r="F30" s="91" t="s">
        <v>201</v>
      </c>
      <c r="G30" s="91" t="s">
        <v>201</v>
      </c>
      <c r="H30" s="91" t="s">
        <v>201</v>
      </c>
      <c r="I30" s="91" t="s">
        <v>201</v>
      </c>
      <c r="J30" s="91" t="s">
        <v>201</v>
      </c>
      <c r="K30" s="91" t="s">
        <v>201</v>
      </c>
    </row>
    <row r="31" spans="1:11" x14ac:dyDescent="0.25">
      <c r="A31" s="17" t="s">
        <v>726</v>
      </c>
      <c r="B31" s="91" t="s">
        <v>201</v>
      </c>
      <c r="C31" s="91" t="s">
        <v>201</v>
      </c>
      <c r="D31" s="91" t="s">
        <v>201</v>
      </c>
      <c r="E31" s="91" t="s">
        <v>201</v>
      </c>
      <c r="F31" s="91" t="s">
        <v>201</v>
      </c>
      <c r="G31" s="91" t="s">
        <v>201</v>
      </c>
      <c r="H31" s="91" t="s">
        <v>201</v>
      </c>
      <c r="I31" s="91" t="s">
        <v>201</v>
      </c>
      <c r="J31" s="91" t="s">
        <v>201</v>
      </c>
      <c r="K31" s="91" t="s">
        <v>201</v>
      </c>
    </row>
    <row r="32" spans="1:11" x14ac:dyDescent="0.25">
      <c r="A32" s="93" t="s">
        <v>736</v>
      </c>
      <c r="B32" s="91" t="s">
        <v>201</v>
      </c>
      <c r="C32" s="91" t="s">
        <v>201</v>
      </c>
      <c r="D32" s="91" t="s">
        <v>201</v>
      </c>
      <c r="E32" s="91" t="s">
        <v>201</v>
      </c>
      <c r="F32" s="91" t="s">
        <v>201</v>
      </c>
      <c r="G32" s="91" t="s">
        <v>201</v>
      </c>
      <c r="H32" s="91" t="s">
        <v>201</v>
      </c>
      <c r="I32" s="91" t="s">
        <v>201</v>
      </c>
      <c r="J32" s="91" t="s">
        <v>201</v>
      </c>
      <c r="K32" s="91" t="s">
        <v>201</v>
      </c>
    </row>
    <row r="33" spans="1:11" x14ac:dyDescent="0.25">
      <c r="A33" s="91" t="s">
        <v>740</v>
      </c>
      <c r="B33" s="91" t="s">
        <v>201</v>
      </c>
      <c r="C33" s="91" t="s">
        <v>201</v>
      </c>
      <c r="D33" s="91" t="s">
        <v>201</v>
      </c>
      <c r="E33" s="91" t="s">
        <v>201</v>
      </c>
      <c r="F33" s="91" t="s">
        <v>201</v>
      </c>
      <c r="G33" s="91" t="s">
        <v>201</v>
      </c>
      <c r="H33" s="91" t="s">
        <v>201</v>
      </c>
      <c r="I33" s="91" t="s">
        <v>201</v>
      </c>
      <c r="J33" s="91" t="s">
        <v>201</v>
      </c>
      <c r="K33" s="91" t="s">
        <v>201</v>
      </c>
    </row>
    <row r="34" spans="1:11" s="17" customFormat="1" x14ac:dyDescent="0.25">
      <c r="A34" s="91" t="s">
        <v>201</v>
      </c>
      <c r="B34" s="91" t="s">
        <v>201</v>
      </c>
      <c r="C34" s="91" t="s">
        <v>201</v>
      </c>
      <c r="D34" s="91" t="s">
        <v>201</v>
      </c>
      <c r="E34" s="91" t="s">
        <v>201</v>
      </c>
      <c r="F34" s="91" t="s">
        <v>201</v>
      </c>
      <c r="G34" s="91" t="s">
        <v>201</v>
      </c>
      <c r="H34" s="91" t="s">
        <v>201</v>
      </c>
      <c r="I34" s="91" t="s">
        <v>201</v>
      </c>
      <c r="J34" s="91" t="s">
        <v>201</v>
      </c>
      <c r="K34" s="91" t="s">
        <v>201</v>
      </c>
    </row>
    <row r="35" spans="1:11" s="17" customFormat="1" x14ac:dyDescent="0.25">
      <c r="A35" s="74" t="s">
        <v>29</v>
      </c>
      <c r="B35" s="91" t="s">
        <v>201</v>
      </c>
      <c r="C35" s="91" t="s">
        <v>201</v>
      </c>
      <c r="D35" s="91" t="s">
        <v>201</v>
      </c>
      <c r="E35" s="91" t="s">
        <v>201</v>
      </c>
      <c r="F35" s="91" t="s">
        <v>201</v>
      </c>
      <c r="G35" s="91" t="s">
        <v>201</v>
      </c>
      <c r="H35" s="91" t="s">
        <v>201</v>
      </c>
      <c r="I35" s="91" t="s">
        <v>201</v>
      </c>
      <c r="J35" s="91" t="s">
        <v>201</v>
      </c>
      <c r="K35" s="91" t="s">
        <v>201</v>
      </c>
    </row>
    <row r="36" spans="1:11" x14ac:dyDescent="0.25">
      <c r="A36" s="17" t="s">
        <v>719</v>
      </c>
      <c r="B36" s="91" t="s">
        <v>201</v>
      </c>
      <c r="C36" s="91" t="s">
        <v>201</v>
      </c>
      <c r="D36" s="91" t="s">
        <v>201</v>
      </c>
      <c r="E36" s="91" t="s">
        <v>201</v>
      </c>
      <c r="F36" s="91" t="s">
        <v>201</v>
      </c>
      <c r="G36" s="91" t="s">
        <v>201</v>
      </c>
      <c r="H36" s="91" t="s">
        <v>201</v>
      </c>
      <c r="I36" s="91" t="s">
        <v>201</v>
      </c>
      <c r="J36" s="91" t="s">
        <v>201</v>
      </c>
      <c r="K36" s="91" t="s">
        <v>201</v>
      </c>
    </row>
    <row r="37" spans="1:11" x14ac:dyDescent="0.25">
      <c r="A37" s="91" t="s">
        <v>723</v>
      </c>
      <c r="B37" s="91" t="s">
        <v>201</v>
      </c>
      <c r="C37" s="91" t="s">
        <v>201</v>
      </c>
      <c r="D37" s="91" t="s">
        <v>201</v>
      </c>
      <c r="E37" s="91" t="s">
        <v>201</v>
      </c>
      <c r="F37" s="91" t="s">
        <v>201</v>
      </c>
      <c r="G37" s="91" t="s">
        <v>201</v>
      </c>
      <c r="H37" s="91" t="s">
        <v>201</v>
      </c>
      <c r="I37" s="91" t="s">
        <v>201</v>
      </c>
      <c r="J37" s="91" t="s">
        <v>201</v>
      </c>
      <c r="K37" s="91" t="s">
        <v>201</v>
      </c>
    </row>
    <row r="38" spans="1:11" x14ac:dyDescent="0.25">
      <c r="A38" s="17" t="s">
        <v>742</v>
      </c>
      <c r="B38" s="91" t="s">
        <v>201</v>
      </c>
      <c r="C38" s="91" t="s">
        <v>201</v>
      </c>
      <c r="D38" s="91" t="s">
        <v>201</v>
      </c>
      <c r="E38" s="91" t="s">
        <v>201</v>
      </c>
      <c r="F38" s="91" t="s">
        <v>201</v>
      </c>
      <c r="G38" s="91" t="s">
        <v>201</v>
      </c>
      <c r="H38" s="91" t="s">
        <v>201</v>
      </c>
      <c r="I38" s="91" t="s">
        <v>201</v>
      </c>
      <c r="J38" s="91" t="s">
        <v>201</v>
      </c>
      <c r="K38" s="91" t="s">
        <v>201</v>
      </c>
    </row>
    <row r="39" spans="1:11" x14ac:dyDescent="0.25">
      <c r="A39" s="91" t="s">
        <v>201</v>
      </c>
      <c r="B39" s="91" t="s">
        <v>201</v>
      </c>
      <c r="C39" s="91" t="s">
        <v>201</v>
      </c>
      <c r="D39" s="91" t="s">
        <v>201</v>
      </c>
      <c r="E39" s="91" t="s">
        <v>201</v>
      </c>
      <c r="F39" s="91" t="s">
        <v>201</v>
      </c>
      <c r="G39" s="91" t="s">
        <v>201</v>
      </c>
      <c r="H39" s="91" t="s">
        <v>201</v>
      </c>
      <c r="I39" s="91" t="s">
        <v>201</v>
      </c>
      <c r="J39" s="91" t="s">
        <v>201</v>
      </c>
      <c r="K39" s="91" t="s">
        <v>201</v>
      </c>
    </row>
    <row r="40" spans="1:11" x14ac:dyDescent="0.25">
      <c r="A40" s="91" t="s">
        <v>201</v>
      </c>
      <c r="B40" s="91" t="s">
        <v>201</v>
      </c>
      <c r="C40" s="91" t="s">
        <v>201</v>
      </c>
      <c r="D40" s="91" t="s">
        <v>201</v>
      </c>
      <c r="E40" s="91" t="s">
        <v>201</v>
      </c>
      <c r="F40" s="91" t="s">
        <v>201</v>
      </c>
      <c r="G40" s="91" t="s">
        <v>201</v>
      </c>
      <c r="H40" s="91" t="s">
        <v>201</v>
      </c>
      <c r="I40" s="91" t="s">
        <v>201</v>
      </c>
      <c r="J40" s="91" t="s">
        <v>201</v>
      </c>
      <c r="K40" s="91" t="s">
        <v>201</v>
      </c>
    </row>
    <row r="41" spans="1:11" x14ac:dyDescent="0.25">
      <c r="A41" s="91" t="s">
        <v>201</v>
      </c>
      <c r="B41" s="17"/>
      <c r="C41" s="17"/>
      <c r="D41" s="17"/>
      <c r="E41" s="17"/>
      <c r="F41" s="17"/>
      <c r="G41" s="17"/>
      <c r="H41" s="17"/>
      <c r="I41" s="17"/>
      <c r="J41" s="17"/>
      <c r="K41" s="17"/>
    </row>
    <row r="42" spans="1:11" x14ac:dyDescent="0.25">
      <c r="A42" s="91" t="s">
        <v>201</v>
      </c>
      <c r="B42" s="17"/>
      <c r="C42" s="17"/>
      <c r="D42" s="17"/>
      <c r="E42" s="17"/>
      <c r="F42" s="17"/>
      <c r="G42" s="17"/>
      <c r="H42" s="17"/>
      <c r="I42" s="17"/>
      <c r="J42" s="17"/>
      <c r="K42" s="17"/>
    </row>
    <row r="43" spans="1:11" x14ac:dyDescent="0.25">
      <c r="A43" s="91"/>
    </row>
    <row r="44" spans="1:11" x14ac:dyDescent="0.25">
      <c r="A44" s="74"/>
    </row>
    <row r="45" spans="1:11" x14ac:dyDescent="0.25">
      <c r="A45" s="74"/>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1"/>
  <sheetViews>
    <sheetView workbookViewId="0">
      <selection activeCell="B16" sqref="B16:B34"/>
    </sheetView>
  </sheetViews>
  <sheetFormatPr defaultRowHeight="15" x14ac:dyDescent="0.25"/>
  <cols>
    <col min="1" max="1" width="19.28515625" style="32" customWidth="1"/>
    <col min="2" max="2" width="15.7109375" style="32" customWidth="1"/>
    <col min="3" max="3" width="13.140625" style="32" customWidth="1"/>
    <col min="4" max="4" width="21.85546875" style="32" customWidth="1"/>
    <col min="5" max="5" width="9.140625" style="32"/>
    <col min="6" max="6" width="18.140625" style="32" customWidth="1"/>
    <col min="7" max="7" width="11" style="32" customWidth="1"/>
    <col min="8" max="8" width="13.140625" style="32" customWidth="1"/>
    <col min="9" max="11" width="9.140625" style="32"/>
    <col min="12" max="12" width="26.42578125" style="32" customWidth="1"/>
    <col min="13" max="13" width="11.5703125" style="32" customWidth="1"/>
    <col min="14" max="16384" width="9.140625" style="32"/>
  </cols>
  <sheetData>
    <row r="1" spans="1:13" x14ac:dyDescent="0.25">
      <c r="A1" s="20" t="s">
        <v>96</v>
      </c>
    </row>
    <row r="3" spans="1:13" x14ac:dyDescent="0.25">
      <c r="A3" s="22" t="s">
        <v>0</v>
      </c>
      <c r="B3" s="22" t="s">
        <v>1</v>
      </c>
      <c r="C3" s="22" t="s">
        <v>2</v>
      </c>
      <c r="F3" s="22" t="s">
        <v>5</v>
      </c>
      <c r="G3" s="22" t="s">
        <v>36</v>
      </c>
      <c r="H3" s="22" t="s">
        <v>37</v>
      </c>
    </row>
    <row r="4" spans="1:13" x14ac:dyDescent="0.25">
      <c r="A4" s="9" t="s">
        <v>51</v>
      </c>
      <c r="B4" s="19">
        <v>25</v>
      </c>
      <c r="C4" s="19">
        <v>0</v>
      </c>
      <c r="F4" s="9" t="s">
        <v>51</v>
      </c>
      <c r="G4" s="19">
        <v>7</v>
      </c>
      <c r="H4" s="19">
        <v>0</v>
      </c>
    </row>
    <row r="5" spans="1:13" x14ac:dyDescent="0.25">
      <c r="A5" s="9" t="s">
        <v>61</v>
      </c>
      <c r="B5" s="42">
        <v>25</v>
      </c>
      <c r="C5" s="42">
        <v>0</v>
      </c>
      <c r="F5" s="9" t="s">
        <v>61</v>
      </c>
      <c r="G5" s="42">
        <v>7</v>
      </c>
      <c r="H5" s="42">
        <v>1</v>
      </c>
    </row>
    <row r="6" spans="1:13" x14ac:dyDescent="0.25">
      <c r="A6" s="9" t="s">
        <v>62</v>
      </c>
      <c r="B6" s="42">
        <v>25</v>
      </c>
      <c r="C6" s="42">
        <v>0</v>
      </c>
      <c r="F6" s="9" t="s">
        <v>62</v>
      </c>
      <c r="G6" s="42">
        <v>6</v>
      </c>
      <c r="H6" s="42">
        <v>5</v>
      </c>
    </row>
    <row r="7" spans="1:13" x14ac:dyDescent="0.25">
      <c r="A7" s="9" t="s">
        <v>63</v>
      </c>
      <c r="B7" s="42">
        <v>23</v>
      </c>
      <c r="C7" s="42">
        <v>2</v>
      </c>
      <c r="F7" s="9" t="s">
        <v>63</v>
      </c>
      <c r="G7" s="42">
        <v>3</v>
      </c>
      <c r="H7" s="42">
        <v>6</v>
      </c>
    </row>
    <row r="8" spans="1:13" x14ac:dyDescent="0.25">
      <c r="A8" s="9" t="s">
        <v>65</v>
      </c>
      <c r="B8" s="42">
        <v>22</v>
      </c>
      <c r="C8" s="42">
        <v>3</v>
      </c>
      <c r="F8" s="9" t="s">
        <v>65</v>
      </c>
      <c r="G8" s="42">
        <v>1</v>
      </c>
      <c r="H8" s="42">
        <v>16</v>
      </c>
    </row>
    <row r="9" spans="1:13" x14ac:dyDescent="0.25">
      <c r="A9" s="9" t="s">
        <v>66</v>
      </c>
      <c r="B9" s="42">
        <v>25</v>
      </c>
      <c r="C9" s="42">
        <v>0</v>
      </c>
      <c r="F9" s="9" t="s">
        <v>66</v>
      </c>
      <c r="G9" s="42">
        <v>7</v>
      </c>
      <c r="H9" s="42">
        <v>4</v>
      </c>
    </row>
    <row r="10" spans="1:13" x14ac:dyDescent="0.25">
      <c r="A10" s="9" t="s">
        <v>45</v>
      </c>
      <c r="B10" s="42">
        <v>24</v>
      </c>
      <c r="C10" s="42">
        <v>1</v>
      </c>
      <c r="F10" s="9" t="s">
        <v>45</v>
      </c>
      <c r="G10" s="42">
        <v>4</v>
      </c>
      <c r="H10" s="42">
        <v>2</v>
      </c>
    </row>
    <row r="11" spans="1:13" x14ac:dyDescent="0.25">
      <c r="A11" s="9" t="s">
        <v>53</v>
      </c>
      <c r="B11" s="42">
        <v>25</v>
      </c>
      <c r="C11" s="42">
        <v>0</v>
      </c>
      <c r="F11" s="9" t="s">
        <v>53</v>
      </c>
      <c r="G11" s="42">
        <v>4</v>
      </c>
      <c r="H11" s="42">
        <v>6</v>
      </c>
    </row>
    <row r="12" spans="1:13" x14ac:dyDescent="0.25">
      <c r="A12" s="9" t="s">
        <v>29</v>
      </c>
      <c r="B12" s="42">
        <v>25</v>
      </c>
      <c r="C12" s="42">
        <v>0</v>
      </c>
      <c r="F12" s="9" t="s">
        <v>29</v>
      </c>
      <c r="G12" s="42">
        <v>11</v>
      </c>
      <c r="H12" s="42">
        <v>1</v>
      </c>
    </row>
    <row r="14" spans="1:13" x14ac:dyDescent="0.25">
      <c r="A14" s="20" t="s">
        <v>4</v>
      </c>
      <c r="F14" s="169" t="s">
        <v>38</v>
      </c>
      <c r="G14" s="169"/>
      <c r="H14" s="169"/>
      <c r="I14" s="169"/>
      <c r="J14" s="169"/>
      <c r="K14" s="169"/>
      <c r="L14" s="169"/>
      <c r="M14" s="169"/>
    </row>
    <row r="15" spans="1:13" x14ac:dyDescent="0.25">
      <c r="A15" s="22" t="s">
        <v>5</v>
      </c>
      <c r="B15" s="22" t="s">
        <v>6</v>
      </c>
      <c r="C15" s="200" t="s">
        <v>7</v>
      </c>
      <c r="D15" s="200"/>
      <c r="E15" s="40"/>
      <c r="F15" s="126" t="s">
        <v>39</v>
      </c>
      <c r="G15" s="126"/>
      <c r="H15" s="126"/>
      <c r="I15" s="126"/>
      <c r="J15" s="126"/>
      <c r="K15" s="126"/>
      <c r="L15" s="126"/>
      <c r="M15" s="38" t="s">
        <v>592</v>
      </c>
    </row>
    <row r="16" spans="1:13" x14ac:dyDescent="0.25">
      <c r="A16" s="9" t="s">
        <v>51</v>
      </c>
      <c r="B16" s="51">
        <v>5</v>
      </c>
      <c r="C16" s="228" t="s">
        <v>935</v>
      </c>
      <c r="D16" s="229"/>
      <c r="F16" s="143" t="s">
        <v>40</v>
      </c>
      <c r="G16" s="144"/>
      <c r="H16" s="144"/>
      <c r="I16" s="144"/>
      <c r="J16" s="144"/>
      <c r="K16" s="144"/>
      <c r="L16" s="145"/>
      <c r="M16" s="39" t="s">
        <v>592</v>
      </c>
    </row>
    <row r="17" spans="1:13" x14ac:dyDescent="0.25">
      <c r="A17" s="9" t="s">
        <v>189</v>
      </c>
      <c r="B17" s="51">
        <v>5</v>
      </c>
      <c r="C17" s="199" t="s">
        <v>935</v>
      </c>
      <c r="D17" s="199"/>
      <c r="F17" s="146"/>
      <c r="G17" s="147"/>
      <c r="H17" s="147"/>
      <c r="I17" s="147"/>
      <c r="J17" s="147"/>
      <c r="K17" s="147"/>
      <c r="L17" s="147"/>
      <c r="M17" s="148"/>
    </row>
    <row r="18" spans="1:13" x14ac:dyDescent="0.25">
      <c r="A18" s="9" t="s">
        <v>190</v>
      </c>
      <c r="B18" s="51">
        <v>4</v>
      </c>
      <c r="C18" s="228" t="s">
        <v>936</v>
      </c>
      <c r="D18" s="229"/>
      <c r="F18" s="143" t="s">
        <v>41</v>
      </c>
      <c r="G18" s="144"/>
      <c r="H18" s="144"/>
      <c r="I18" s="144"/>
      <c r="J18" s="144"/>
      <c r="K18" s="144"/>
      <c r="L18" s="145"/>
      <c r="M18" s="39" t="s">
        <v>601</v>
      </c>
    </row>
    <row r="19" spans="1:13" x14ac:dyDescent="0.25">
      <c r="A19" s="9" t="s">
        <v>61</v>
      </c>
      <c r="B19" s="51">
        <v>5</v>
      </c>
      <c r="C19" s="228" t="s">
        <v>935</v>
      </c>
      <c r="D19" s="229"/>
      <c r="F19" s="124"/>
      <c r="G19" s="115"/>
      <c r="H19" s="116"/>
      <c r="I19" s="116"/>
      <c r="J19" s="116"/>
      <c r="K19" s="116"/>
      <c r="L19" s="116"/>
      <c r="M19" s="117"/>
    </row>
    <row r="20" spans="1:13" x14ac:dyDescent="0.25">
      <c r="A20" s="9" t="s">
        <v>62</v>
      </c>
      <c r="B20" s="51">
        <v>5</v>
      </c>
      <c r="C20" s="228" t="s">
        <v>935</v>
      </c>
      <c r="D20" s="229"/>
      <c r="F20" s="125"/>
      <c r="G20" s="121"/>
      <c r="H20" s="122"/>
      <c r="I20" s="122"/>
      <c r="J20" s="122"/>
      <c r="K20" s="122"/>
      <c r="L20" s="122"/>
      <c r="M20" s="123"/>
    </row>
    <row r="21" spans="1:13" x14ac:dyDescent="0.25">
      <c r="A21" s="9" t="s">
        <v>63</v>
      </c>
      <c r="B21" s="51">
        <v>5</v>
      </c>
      <c r="C21" s="228" t="s">
        <v>935</v>
      </c>
      <c r="D21" s="229"/>
      <c r="F21" s="126" t="s">
        <v>42</v>
      </c>
      <c r="G21" s="126"/>
      <c r="H21" s="126"/>
      <c r="I21" s="126"/>
      <c r="J21" s="126"/>
      <c r="K21" s="126"/>
      <c r="L21" s="126"/>
      <c r="M21" s="38" t="s">
        <v>601</v>
      </c>
    </row>
    <row r="22" spans="1:13" x14ac:dyDescent="0.25">
      <c r="A22" s="9" t="s">
        <v>65</v>
      </c>
      <c r="B22" s="51">
        <v>5</v>
      </c>
      <c r="C22" s="228" t="s">
        <v>935</v>
      </c>
      <c r="D22" s="229"/>
      <c r="F22" s="127"/>
      <c r="G22" s="130"/>
      <c r="H22" s="131"/>
      <c r="I22" s="131"/>
      <c r="J22" s="131"/>
      <c r="K22" s="131"/>
      <c r="L22" s="131"/>
      <c r="M22" s="132"/>
    </row>
    <row r="23" spans="1:13" x14ac:dyDescent="0.25">
      <c r="A23" s="9" t="s">
        <v>191</v>
      </c>
      <c r="B23" s="51">
        <v>5</v>
      </c>
      <c r="C23" s="228" t="s">
        <v>935</v>
      </c>
      <c r="D23" s="229"/>
      <c r="F23" s="128"/>
      <c r="G23" s="133"/>
      <c r="H23" s="134"/>
      <c r="I23" s="134"/>
      <c r="J23" s="134"/>
      <c r="K23" s="134"/>
      <c r="L23" s="134"/>
      <c r="M23" s="135"/>
    </row>
    <row r="24" spans="1:13" x14ac:dyDescent="0.25">
      <c r="A24" s="9" t="s">
        <v>22</v>
      </c>
      <c r="B24" s="51">
        <v>5</v>
      </c>
      <c r="C24" s="228" t="s">
        <v>935</v>
      </c>
      <c r="D24" s="229"/>
      <c r="F24" s="129"/>
      <c r="G24" s="136"/>
      <c r="H24" s="137"/>
      <c r="I24" s="137"/>
      <c r="J24" s="137"/>
      <c r="K24" s="137"/>
      <c r="L24" s="137"/>
      <c r="M24" s="138"/>
    </row>
    <row r="25" spans="1:13" x14ac:dyDescent="0.25">
      <c r="A25" s="9" t="s">
        <v>66</v>
      </c>
      <c r="B25" s="51">
        <v>5</v>
      </c>
      <c r="C25" s="228" t="s">
        <v>935</v>
      </c>
      <c r="D25" s="229"/>
      <c r="F25" s="126" t="s">
        <v>43</v>
      </c>
      <c r="G25" s="126"/>
      <c r="H25" s="126"/>
      <c r="I25" s="126"/>
      <c r="J25" s="126"/>
      <c r="K25" s="126"/>
      <c r="L25" s="126"/>
      <c r="M25" s="38" t="s">
        <v>601</v>
      </c>
    </row>
    <row r="26" spans="1:13" x14ac:dyDescent="0.25">
      <c r="A26" s="9" t="s">
        <v>24</v>
      </c>
      <c r="B26" s="51">
        <v>5</v>
      </c>
      <c r="C26" s="228" t="s">
        <v>935</v>
      </c>
      <c r="D26" s="229"/>
      <c r="F26" s="139"/>
      <c r="G26" s="131"/>
      <c r="H26" s="131"/>
      <c r="I26" s="131"/>
      <c r="J26" s="131"/>
      <c r="K26" s="131"/>
      <c r="L26" s="131"/>
      <c r="M26" s="132"/>
    </row>
    <row r="27" spans="1:13" x14ac:dyDescent="0.25">
      <c r="A27" s="9" t="s">
        <v>67</v>
      </c>
      <c r="B27" s="51">
        <v>5</v>
      </c>
      <c r="C27" s="228" t="s">
        <v>935</v>
      </c>
      <c r="D27" s="229"/>
      <c r="F27" s="140"/>
      <c r="G27" s="134"/>
      <c r="H27" s="134"/>
      <c r="I27" s="134"/>
      <c r="J27" s="134"/>
      <c r="K27" s="134"/>
      <c r="L27" s="134"/>
      <c r="M27" s="135"/>
    </row>
    <row r="28" spans="1:13" x14ac:dyDescent="0.25">
      <c r="A28" s="9" t="s">
        <v>25</v>
      </c>
      <c r="B28" s="51">
        <v>5</v>
      </c>
      <c r="C28" s="228" t="s">
        <v>935</v>
      </c>
      <c r="D28" s="229"/>
      <c r="F28" s="141"/>
      <c r="G28" s="137"/>
      <c r="H28" s="137"/>
      <c r="I28" s="137"/>
      <c r="J28" s="137"/>
      <c r="K28" s="137"/>
      <c r="L28" s="137"/>
      <c r="M28" s="138"/>
    </row>
    <row r="29" spans="1:13" x14ac:dyDescent="0.25">
      <c r="A29" s="9" t="s">
        <v>45</v>
      </c>
      <c r="B29" s="51">
        <v>5</v>
      </c>
      <c r="C29" s="228" t="s">
        <v>937</v>
      </c>
      <c r="D29" s="229"/>
      <c r="F29" s="104" t="s">
        <v>44</v>
      </c>
      <c r="G29" s="105"/>
      <c r="H29" s="105"/>
      <c r="I29" s="105"/>
      <c r="J29" s="105"/>
      <c r="K29" s="105"/>
      <c r="L29" s="105"/>
      <c r="M29" s="106"/>
    </row>
    <row r="30" spans="1:13" x14ac:dyDescent="0.25">
      <c r="A30" s="9" t="s">
        <v>68</v>
      </c>
      <c r="B30" s="51">
        <v>5</v>
      </c>
      <c r="C30" s="228" t="s">
        <v>938</v>
      </c>
      <c r="D30" s="229"/>
      <c r="F30" s="188" t="s">
        <v>941</v>
      </c>
      <c r="G30" s="189"/>
      <c r="H30" s="189"/>
      <c r="I30" s="189"/>
      <c r="J30" s="189"/>
      <c r="K30" s="189"/>
      <c r="L30" s="189"/>
      <c r="M30" s="190"/>
    </row>
    <row r="31" spans="1:13" x14ac:dyDescent="0.25">
      <c r="A31" s="9" t="s">
        <v>53</v>
      </c>
      <c r="B31" s="51">
        <v>4</v>
      </c>
      <c r="C31" s="228" t="s">
        <v>939</v>
      </c>
      <c r="D31" s="229"/>
      <c r="F31" s="191"/>
      <c r="G31" s="192"/>
      <c r="H31" s="192"/>
      <c r="I31" s="192"/>
      <c r="J31" s="192"/>
      <c r="K31" s="192"/>
      <c r="L31" s="192"/>
      <c r="M31" s="193"/>
    </row>
    <row r="32" spans="1:13" x14ac:dyDescent="0.25">
      <c r="A32" s="9" t="s">
        <v>29</v>
      </c>
      <c r="B32" s="51">
        <v>5</v>
      </c>
      <c r="C32" s="228" t="s">
        <v>940</v>
      </c>
      <c r="D32" s="229"/>
      <c r="F32" s="191"/>
      <c r="G32" s="192"/>
      <c r="H32" s="192"/>
      <c r="I32" s="192"/>
      <c r="J32" s="192"/>
      <c r="K32" s="192"/>
      <c r="L32" s="192"/>
      <c r="M32" s="193"/>
    </row>
    <row r="33" spans="1:13" x14ac:dyDescent="0.25">
      <c r="A33" s="53" t="s">
        <v>192</v>
      </c>
      <c r="B33" s="58">
        <v>5</v>
      </c>
      <c r="C33" s="228" t="s">
        <v>935</v>
      </c>
      <c r="D33" s="229"/>
      <c r="F33" s="191"/>
      <c r="G33" s="192"/>
      <c r="H33" s="192"/>
      <c r="I33" s="192"/>
      <c r="J33" s="192"/>
      <c r="K33" s="192"/>
      <c r="L33" s="192"/>
      <c r="M33" s="193"/>
    </row>
    <row r="34" spans="1:13" x14ac:dyDescent="0.25">
      <c r="A34" s="53" t="s">
        <v>193</v>
      </c>
      <c r="B34" s="58">
        <v>5</v>
      </c>
      <c r="C34" s="228" t="s">
        <v>935</v>
      </c>
      <c r="D34" s="229"/>
      <c r="F34" s="191"/>
      <c r="G34" s="192"/>
      <c r="H34" s="192"/>
      <c r="I34" s="192"/>
      <c r="J34" s="192"/>
      <c r="K34" s="192"/>
      <c r="L34" s="192"/>
      <c r="M34" s="193"/>
    </row>
    <row r="35" spans="1:13" x14ac:dyDescent="0.25">
      <c r="F35" s="191"/>
      <c r="G35" s="192"/>
      <c r="H35" s="192"/>
      <c r="I35" s="192"/>
      <c r="J35" s="192"/>
      <c r="K35" s="192"/>
      <c r="L35" s="192"/>
      <c r="M35" s="193"/>
    </row>
    <row r="36" spans="1:13" x14ac:dyDescent="0.25">
      <c r="F36" s="191"/>
      <c r="G36" s="192"/>
      <c r="H36" s="192"/>
      <c r="I36" s="192"/>
      <c r="J36" s="192"/>
      <c r="K36" s="192"/>
      <c r="L36" s="192"/>
      <c r="M36" s="193"/>
    </row>
    <row r="37" spans="1:13" x14ac:dyDescent="0.25">
      <c r="F37" s="191"/>
      <c r="G37" s="192"/>
      <c r="H37" s="192"/>
      <c r="I37" s="192"/>
      <c r="J37" s="192"/>
      <c r="K37" s="192"/>
      <c r="L37" s="192"/>
      <c r="M37" s="193"/>
    </row>
    <row r="38" spans="1:13" x14ac:dyDescent="0.25">
      <c r="F38" s="191"/>
      <c r="G38" s="192"/>
      <c r="H38" s="192"/>
      <c r="I38" s="192"/>
      <c r="J38" s="192"/>
      <c r="K38" s="192"/>
      <c r="L38" s="192"/>
      <c r="M38" s="193"/>
    </row>
    <row r="39" spans="1:13" x14ac:dyDescent="0.25">
      <c r="F39" s="191"/>
      <c r="G39" s="192"/>
      <c r="H39" s="192"/>
      <c r="I39" s="192"/>
      <c r="J39" s="192"/>
      <c r="K39" s="192"/>
      <c r="L39" s="192"/>
      <c r="M39" s="193"/>
    </row>
    <row r="40" spans="1:13" x14ac:dyDescent="0.25">
      <c r="F40" s="191"/>
      <c r="G40" s="192"/>
      <c r="H40" s="192"/>
      <c r="I40" s="192"/>
      <c r="J40" s="192"/>
      <c r="K40" s="192"/>
      <c r="L40" s="192"/>
      <c r="M40" s="193"/>
    </row>
    <row r="41" spans="1:13" x14ac:dyDescent="0.25">
      <c r="F41" s="191"/>
      <c r="G41" s="192"/>
      <c r="H41" s="192"/>
      <c r="I41" s="192"/>
      <c r="J41" s="192"/>
      <c r="K41" s="192"/>
      <c r="L41" s="192"/>
      <c r="M41" s="193"/>
    </row>
    <row r="42" spans="1:13" x14ac:dyDescent="0.25">
      <c r="F42" s="191"/>
      <c r="G42" s="192"/>
      <c r="H42" s="192"/>
      <c r="I42" s="192"/>
      <c r="J42" s="192"/>
      <c r="K42" s="192"/>
      <c r="L42" s="192"/>
      <c r="M42" s="193"/>
    </row>
    <row r="43" spans="1:13" x14ac:dyDescent="0.25">
      <c r="F43" s="191"/>
      <c r="G43" s="192"/>
      <c r="H43" s="192"/>
      <c r="I43" s="192"/>
      <c r="J43" s="192"/>
      <c r="K43" s="192"/>
      <c r="L43" s="192"/>
      <c r="M43" s="193"/>
    </row>
    <row r="44" spans="1:13" x14ac:dyDescent="0.25">
      <c r="F44" s="191"/>
      <c r="G44" s="192"/>
      <c r="H44" s="192"/>
      <c r="I44" s="192"/>
      <c r="J44" s="192"/>
      <c r="K44" s="192"/>
      <c r="L44" s="192"/>
      <c r="M44" s="193"/>
    </row>
    <row r="45" spans="1:13" x14ac:dyDescent="0.25">
      <c r="F45" s="191"/>
      <c r="G45" s="192"/>
      <c r="H45" s="192"/>
      <c r="I45" s="192"/>
      <c r="J45" s="192"/>
      <c r="K45" s="192"/>
      <c r="L45" s="192"/>
      <c r="M45" s="193"/>
    </row>
    <row r="46" spans="1:13" x14ac:dyDescent="0.25">
      <c r="F46" s="191"/>
      <c r="G46" s="192"/>
      <c r="H46" s="192"/>
      <c r="I46" s="192"/>
      <c r="J46" s="192"/>
      <c r="K46" s="192"/>
      <c r="L46" s="192"/>
      <c r="M46" s="193"/>
    </row>
    <row r="47" spans="1:13" x14ac:dyDescent="0.25">
      <c r="F47" s="191"/>
      <c r="G47" s="192"/>
      <c r="H47" s="192"/>
      <c r="I47" s="192"/>
      <c r="J47" s="192"/>
      <c r="K47" s="192"/>
      <c r="L47" s="192"/>
      <c r="M47" s="193"/>
    </row>
    <row r="48" spans="1:13" x14ac:dyDescent="0.25">
      <c r="F48" s="191"/>
      <c r="G48" s="192"/>
      <c r="H48" s="192"/>
      <c r="I48" s="192"/>
      <c r="J48" s="192"/>
      <c r="K48" s="192"/>
      <c r="L48" s="192"/>
      <c r="M48" s="193"/>
    </row>
    <row r="49" spans="6:13" x14ac:dyDescent="0.25">
      <c r="F49" s="191"/>
      <c r="G49" s="192"/>
      <c r="H49" s="192"/>
      <c r="I49" s="192"/>
      <c r="J49" s="192"/>
      <c r="K49" s="192"/>
      <c r="L49" s="192"/>
      <c r="M49" s="193"/>
    </row>
    <row r="50" spans="6:13" x14ac:dyDescent="0.25">
      <c r="F50" s="191"/>
      <c r="G50" s="192"/>
      <c r="H50" s="192"/>
      <c r="I50" s="192"/>
      <c r="J50" s="192"/>
      <c r="K50" s="192"/>
      <c r="L50" s="192"/>
      <c r="M50" s="193"/>
    </row>
    <row r="51" spans="6:13" x14ac:dyDescent="0.25">
      <c r="F51" s="194"/>
      <c r="G51" s="195"/>
      <c r="H51" s="195"/>
      <c r="I51" s="195"/>
      <c r="J51" s="195"/>
      <c r="K51" s="195"/>
      <c r="L51" s="195"/>
      <c r="M51" s="196"/>
    </row>
  </sheetData>
  <mergeCells count="34">
    <mergeCell ref="F14:M14"/>
    <mergeCell ref="C15:D15"/>
    <mergeCell ref="F15:L15"/>
    <mergeCell ref="C31:D31"/>
    <mergeCell ref="C32:D32"/>
    <mergeCell ref="C26:D26"/>
    <mergeCell ref="C27:D27"/>
    <mergeCell ref="C28:D28"/>
    <mergeCell ref="C29:D29"/>
    <mergeCell ref="C30:D30"/>
    <mergeCell ref="C24:D24"/>
    <mergeCell ref="C23:D23"/>
    <mergeCell ref="C22:D22"/>
    <mergeCell ref="F22:F24"/>
    <mergeCell ref="G22:M24"/>
    <mergeCell ref="F25:L25"/>
    <mergeCell ref="C33:D33"/>
    <mergeCell ref="C34:D34"/>
    <mergeCell ref="F26:F28"/>
    <mergeCell ref="G26:M28"/>
    <mergeCell ref="F30:M51"/>
    <mergeCell ref="F16:L16"/>
    <mergeCell ref="F18:L18"/>
    <mergeCell ref="C18:D18"/>
    <mergeCell ref="C17:D17"/>
    <mergeCell ref="C16:D16"/>
    <mergeCell ref="F17:M17"/>
    <mergeCell ref="C25:D25"/>
    <mergeCell ref="C21:D21"/>
    <mergeCell ref="C20:D20"/>
    <mergeCell ref="F21:L21"/>
    <mergeCell ref="C19:D19"/>
    <mergeCell ref="F19:F20"/>
    <mergeCell ref="G19:M20"/>
  </mergeCells>
  <pageMargins left="0.7" right="0.7" top="0.75" bottom="0.75" header="0.3" footer="0.3"/>
  <pageSetup scale="60" fitToHeight="0" orientation="landscape" horizontalDpi="4294967295" verticalDpi="4294967295"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3" topLeftCell="A4" activePane="bottomLeft" state="frozen"/>
      <selection pane="bottomLeft" activeCell="B3" sqref="B3:D3"/>
    </sheetView>
  </sheetViews>
  <sheetFormatPr defaultRowHeight="15" x14ac:dyDescent="0.25"/>
  <cols>
    <col min="1" max="1" width="177.140625" style="72" customWidth="1"/>
    <col min="2" max="10" width="16.7109375" style="72" customWidth="1"/>
    <col min="11" max="16384" width="9.140625" style="17"/>
  </cols>
  <sheetData>
    <row r="1" spans="1:11" x14ac:dyDescent="0.25">
      <c r="A1" s="71" t="s">
        <v>270</v>
      </c>
    </row>
    <row r="3" spans="1:11" s="72" customFormat="1" x14ac:dyDescent="0.25">
      <c r="A3" s="74" t="s">
        <v>74</v>
      </c>
      <c r="B3" s="71"/>
      <c r="C3" s="74"/>
      <c r="D3" s="74"/>
      <c r="H3" s="74" t="s">
        <v>45</v>
      </c>
    </row>
    <row r="4" spans="1:11" s="72" customFormat="1" x14ac:dyDescent="0.25">
      <c r="A4" s="17" t="s">
        <v>708</v>
      </c>
      <c r="B4" s="17" t="s">
        <v>201</v>
      </c>
      <c r="C4" s="17" t="s">
        <v>201</v>
      </c>
      <c r="D4" s="17" t="s">
        <v>201</v>
      </c>
      <c r="H4" s="17" t="s">
        <v>201</v>
      </c>
      <c r="K4" s="17" t="s">
        <v>201</v>
      </c>
    </row>
    <row r="5" spans="1:11" s="72" customFormat="1" x14ac:dyDescent="0.25">
      <c r="A5" s="91" t="s">
        <v>201</v>
      </c>
      <c r="B5" s="91" t="s">
        <v>201</v>
      </c>
      <c r="C5" s="91" t="s">
        <v>201</v>
      </c>
      <c r="D5" s="91" t="s">
        <v>201</v>
      </c>
      <c r="H5" s="91" t="s">
        <v>201</v>
      </c>
      <c r="J5" s="91" t="s">
        <v>201</v>
      </c>
      <c r="K5" s="91" t="s">
        <v>201</v>
      </c>
    </row>
    <row r="6" spans="1:11" x14ac:dyDescent="0.25">
      <c r="A6" s="74" t="s">
        <v>63</v>
      </c>
      <c r="B6" s="17" t="s">
        <v>201</v>
      </c>
      <c r="C6" s="17" t="s">
        <v>201</v>
      </c>
      <c r="D6" s="17" t="s">
        <v>201</v>
      </c>
      <c r="E6" s="17" t="s">
        <v>201</v>
      </c>
      <c r="G6" s="17" t="s">
        <v>201</v>
      </c>
      <c r="H6" s="17" t="s">
        <v>201</v>
      </c>
      <c r="J6" s="17" t="s">
        <v>201</v>
      </c>
      <c r="K6" s="17" t="s">
        <v>201</v>
      </c>
    </row>
    <row r="7" spans="1:11" s="72" customFormat="1" x14ac:dyDescent="0.25">
      <c r="A7" s="17" t="s">
        <v>691</v>
      </c>
      <c r="B7" s="93" t="s">
        <v>201</v>
      </c>
      <c r="C7" s="93" t="s">
        <v>201</v>
      </c>
      <c r="D7" s="93" t="s">
        <v>201</v>
      </c>
      <c r="E7" s="93" t="s">
        <v>201</v>
      </c>
      <c r="G7" s="93" t="s">
        <v>201</v>
      </c>
      <c r="H7" s="93" t="s">
        <v>201</v>
      </c>
      <c r="J7" s="93" t="s">
        <v>201</v>
      </c>
      <c r="K7" s="93" t="s">
        <v>201</v>
      </c>
    </row>
    <row r="8" spans="1:11" s="72" customFormat="1" x14ac:dyDescent="0.25">
      <c r="A8" s="91" t="s">
        <v>707</v>
      </c>
      <c r="B8" s="91" t="s">
        <v>201</v>
      </c>
      <c r="C8" s="91" t="s">
        <v>201</v>
      </c>
      <c r="D8" s="91" t="s">
        <v>201</v>
      </c>
      <c r="E8" s="91" t="s">
        <v>201</v>
      </c>
      <c r="G8" s="91" t="s">
        <v>201</v>
      </c>
      <c r="H8" s="91" t="s">
        <v>201</v>
      </c>
      <c r="I8" s="91" t="s">
        <v>201</v>
      </c>
      <c r="J8" s="91" t="s">
        <v>201</v>
      </c>
      <c r="K8" s="91" t="s">
        <v>201</v>
      </c>
    </row>
    <row r="9" spans="1:11" s="72" customFormat="1" x14ac:dyDescent="0.25">
      <c r="A9" s="93" t="s">
        <v>201</v>
      </c>
      <c r="B9" s="93" t="s">
        <v>201</v>
      </c>
      <c r="C9" s="93" t="s">
        <v>201</v>
      </c>
      <c r="D9" s="93" t="s">
        <v>201</v>
      </c>
      <c r="E9" s="93" t="s">
        <v>201</v>
      </c>
      <c r="G9" s="93" t="s">
        <v>201</v>
      </c>
      <c r="H9" s="93" t="s">
        <v>201</v>
      </c>
      <c r="I9" s="93" t="s">
        <v>201</v>
      </c>
      <c r="J9" s="93" t="s">
        <v>201</v>
      </c>
      <c r="K9" s="93" t="s">
        <v>201</v>
      </c>
    </row>
    <row r="10" spans="1:11" s="72" customFormat="1" x14ac:dyDescent="0.25">
      <c r="A10" s="74" t="s">
        <v>65</v>
      </c>
      <c r="B10" s="91" t="s">
        <v>201</v>
      </c>
      <c r="C10" s="91" t="s">
        <v>201</v>
      </c>
      <c r="D10" s="91" t="s">
        <v>201</v>
      </c>
      <c r="E10" s="91" t="s">
        <v>201</v>
      </c>
      <c r="G10" s="91" t="s">
        <v>201</v>
      </c>
      <c r="H10" s="91" t="s">
        <v>201</v>
      </c>
      <c r="I10" s="91" t="s">
        <v>201</v>
      </c>
      <c r="J10" s="91" t="s">
        <v>201</v>
      </c>
      <c r="K10" s="91" t="s">
        <v>201</v>
      </c>
    </row>
    <row r="11" spans="1:11" s="72" customFormat="1" x14ac:dyDescent="0.25">
      <c r="A11" s="17" t="s">
        <v>689</v>
      </c>
      <c r="B11" s="93" t="s">
        <v>201</v>
      </c>
      <c r="C11" s="93" t="s">
        <v>201</v>
      </c>
      <c r="D11" s="93" t="s">
        <v>201</v>
      </c>
      <c r="E11" s="93" t="s">
        <v>201</v>
      </c>
      <c r="G11" s="93" t="s">
        <v>201</v>
      </c>
      <c r="H11" s="93" t="s">
        <v>201</v>
      </c>
      <c r="I11" s="93" t="s">
        <v>201</v>
      </c>
      <c r="J11" s="93" t="s">
        <v>201</v>
      </c>
      <c r="K11" s="93" t="s">
        <v>201</v>
      </c>
    </row>
    <row r="12" spans="1:11" s="72" customFormat="1" x14ac:dyDescent="0.25">
      <c r="A12" s="91" t="s">
        <v>690</v>
      </c>
      <c r="B12" s="93" t="s">
        <v>201</v>
      </c>
      <c r="C12" s="93" t="s">
        <v>201</v>
      </c>
      <c r="D12" s="93" t="s">
        <v>201</v>
      </c>
      <c r="E12" s="93" t="s">
        <v>201</v>
      </c>
      <c r="G12" s="93" t="s">
        <v>201</v>
      </c>
      <c r="H12" s="93" t="s">
        <v>201</v>
      </c>
      <c r="I12" s="93" t="s">
        <v>201</v>
      </c>
      <c r="J12" s="93" t="s">
        <v>201</v>
      </c>
      <c r="K12" s="93" t="s">
        <v>201</v>
      </c>
    </row>
    <row r="13" spans="1:11" x14ac:dyDescent="0.25">
      <c r="A13" s="17" t="s">
        <v>692</v>
      </c>
      <c r="B13" s="93" t="s">
        <v>201</v>
      </c>
      <c r="C13" s="93" t="s">
        <v>201</v>
      </c>
      <c r="D13" s="93" t="s">
        <v>201</v>
      </c>
      <c r="E13" s="93" t="s">
        <v>201</v>
      </c>
      <c r="G13" s="93" t="s">
        <v>201</v>
      </c>
      <c r="H13" s="93" t="s">
        <v>201</v>
      </c>
      <c r="I13" s="93" t="s">
        <v>201</v>
      </c>
      <c r="J13" s="93" t="s">
        <v>201</v>
      </c>
      <c r="K13" s="93" t="s">
        <v>201</v>
      </c>
    </row>
    <row r="14" spans="1:11" s="72" customFormat="1" x14ac:dyDescent="0.25">
      <c r="A14" s="93" t="s">
        <v>693</v>
      </c>
      <c r="B14" s="93" t="s">
        <v>201</v>
      </c>
      <c r="C14" s="93" t="s">
        <v>201</v>
      </c>
      <c r="D14" s="93" t="s">
        <v>201</v>
      </c>
      <c r="E14" s="93" t="s">
        <v>201</v>
      </c>
      <c r="G14" s="93" t="s">
        <v>201</v>
      </c>
      <c r="H14" s="93" t="s">
        <v>201</v>
      </c>
      <c r="I14" s="93" t="s">
        <v>201</v>
      </c>
      <c r="J14" s="93" t="s">
        <v>201</v>
      </c>
      <c r="K14" s="93" t="s">
        <v>201</v>
      </c>
    </row>
    <row r="15" spans="1:11" s="72" customFormat="1" x14ac:dyDescent="0.25">
      <c r="A15" s="91" t="s">
        <v>694</v>
      </c>
      <c r="B15" s="93" t="s">
        <v>201</v>
      </c>
      <c r="C15" s="93" t="s">
        <v>201</v>
      </c>
      <c r="D15" s="93" t="s">
        <v>201</v>
      </c>
      <c r="E15" s="93" t="s">
        <v>201</v>
      </c>
      <c r="F15" s="93" t="s">
        <v>201</v>
      </c>
      <c r="G15" s="93" t="s">
        <v>201</v>
      </c>
      <c r="H15" s="93" t="s">
        <v>201</v>
      </c>
      <c r="I15" s="93" t="s">
        <v>201</v>
      </c>
      <c r="J15" s="93" t="s">
        <v>201</v>
      </c>
      <c r="K15" s="93" t="s">
        <v>201</v>
      </c>
    </row>
    <row r="16" spans="1:11" x14ac:dyDescent="0.25">
      <c r="A16" s="93" t="s">
        <v>695</v>
      </c>
      <c r="B16" s="91" t="s">
        <v>201</v>
      </c>
      <c r="C16" s="91" t="s">
        <v>201</v>
      </c>
      <c r="D16" s="91" t="s">
        <v>201</v>
      </c>
      <c r="E16" s="91" t="s">
        <v>201</v>
      </c>
      <c r="F16" s="91" t="s">
        <v>201</v>
      </c>
      <c r="G16" s="91" t="s">
        <v>201</v>
      </c>
      <c r="H16" s="91" t="s">
        <v>201</v>
      </c>
      <c r="I16" s="91" t="s">
        <v>201</v>
      </c>
      <c r="J16" s="91" t="s">
        <v>201</v>
      </c>
      <c r="K16" s="91" t="s">
        <v>201</v>
      </c>
    </row>
    <row r="17" spans="1:11" x14ac:dyDescent="0.25">
      <c r="A17" s="91" t="s">
        <v>697</v>
      </c>
      <c r="B17" s="93" t="s">
        <v>201</v>
      </c>
      <c r="C17" s="93" t="s">
        <v>201</v>
      </c>
      <c r="D17" s="93" t="s">
        <v>201</v>
      </c>
      <c r="E17" s="93" t="s">
        <v>201</v>
      </c>
      <c r="F17" s="93" t="s">
        <v>201</v>
      </c>
      <c r="G17" s="93" t="s">
        <v>201</v>
      </c>
      <c r="H17" s="93" t="s">
        <v>201</v>
      </c>
      <c r="I17" s="93" t="s">
        <v>201</v>
      </c>
      <c r="J17" s="93" t="s">
        <v>201</v>
      </c>
      <c r="K17" s="93" t="s">
        <v>201</v>
      </c>
    </row>
    <row r="18" spans="1:11" x14ac:dyDescent="0.25">
      <c r="A18" s="93" t="s">
        <v>699</v>
      </c>
      <c r="B18" s="91" t="s">
        <v>201</v>
      </c>
      <c r="C18" s="91" t="s">
        <v>201</v>
      </c>
      <c r="D18" s="91" t="s">
        <v>201</v>
      </c>
      <c r="E18" s="91" t="s">
        <v>201</v>
      </c>
      <c r="F18" s="91" t="s">
        <v>201</v>
      </c>
      <c r="G18" s="91" t="s">
        <v>201</v>
      </c>
      <c r="H18" s="91" t="s">
        <v>201</v>
      </c>
      <c r="I18" s="91" t="s">
        <v>201</v>
      </c>
      <c r="J18" s="91" t="s">
        <v>201</v>
      </c>
      <c r="K18" s="91" t="s">
        <v>201</v>
      </c>
    </row>
    <row r="19" spans="1:11" s="72" customFormat="1" x14ac:dyDescent="0.25">
      <c r="A19" s="93" t="s">
        <v>703</v>
      </c>
      <c r="B19" s="93" t="s">
        <v>201</v>
      </c>
      <c r="C19" s="93" t="s">
        <v>201</v>
      </c>
      <c r="D19" s="93" t="s">
        <v>201</v>
      </c>
      <c r="E19" s="93" t="s">
        <v>201</v>
      </c>
      <c r="F19" s="93" t="s">
        <v>201</v>
      </c>
      <c r="G19" s="93" t="s">
        <v>201</v>
      </c>
      <c r="H19" s="93" t="s">
        <v>201</v>
      </c>
      <c r="I19" s="93" t="s">
        <v>201</v>
      </c>
      <c r="J19" s="93" t="s">
        <v>201</v>
      </c>
      <c r="K19" s="93" t="s">
        <v>201</v>
      </c>
    </row>
    <row r="20" spans="1:11" s="72" customFormat="1" x14ac:dyDescent="0.25">
      <c r="A20" s="93" t="s">
        <v>705</v>
      </c>
      <c r="B20" s="91" t="s">
        <v>201</v>
      </c>
      <c r="C20" s="91" t="s">
        <v>201</v>
      </c>
      <c r="D20" s="91" t="s">
        <v>201</v>
      </c>
      <c r="E20" s="91" t="s">
        <v>201</v>
      </c>
      <c r="F20" s="91" t="s">
        <v>201</v>
      </c>
      <c r="G20" s="91" t="s">
        <v>201</v>
      </c>
      <c r="H20" s="91" t="s">
        <v>201</v>
      </c>
      <c r="I20" s="91" t="s">
        <v>201</v>
      </c>
      <c r="J20" s="91" t="s">
        <v>201</v>
      </c>
      <c r="K20" s="91" t="s">
        <v>201</v>
      </c>
    </row>
    <row r="21" spans="1:11" x14ac:dyDescent="0.25">
      <c r="A21" s="93" t="s">
        <v>706</v>
      </c>
      <c r="B21" s="93" t="s">
        <v>201</v>
      </c>
      <c r="C21" s="93" t="s">
        <v>201</v>
      </c>
      <c r="D21" s="93" t="s">
        <v>201</v>
      </c>
      <c r="E21" s="93" t="s">
        <v>201</v>
      </c>
      <c r="F21" s="93" t="s">
        <v>201</v>
      </c>
      <c r="G21" s="93" t="s">
        <v>201</v>
      </c>
      <c r="H21" s="93" t="s">
        <v>201</v>
      </c>
      <c r="I21" s="93" t="s">
        <v>201</v>
      </c>
      <c r="J21" s="93" t="s">
        <v>201</v>
      </c>
      <c r="K21" s="93" t="s">
        <v>201</v>
      </c>
    </row>
    <row r="22" spans="1:11" x14ac:dyDescent="0.25">
      <c r="A22" s="91" t="s">
        <v>201</v>
      </c>
      <c r="B22" s="91" t="s">
        <v>201</v>
      </c>
      <c r="C22" s="91" t="s">
        <v>201</v>
      </c>
      <c r="D22" s="91" t="s">
        <v>201</v>
      </c>
      <c r="E22" s="91" t="s">
        <v>201</v>
      </c>
      <c r="F22" s="91" t="s">
        <v>201</v>
      </c>
      <c r="G22" s="91" t="s">
        <v>201</v>
      </c>
      <c r="H22" s="91" t="s">
        <v>201</v>
      </c>
      <c r="I22" s="91" t="s">
        <v>201</v>
      </c>
      <c r="J22" s="91" t="s">
        <v>201</v>
      </c>
      <c r="K22" s="91" t="s">
        <v>201</v>
      </c>
    </row>
    <row r="23" spans="1:11" x14ac:dyDescent="0.25">
      <c r="A23" s="74" t="s">
        <v>66</v>
      </c>
      <c r="B23" s="91" t="s">
        <v>201</v>
      </c>
      <c r="C23" s="91" t="s">
        <v>201</v>
      </c>
      <c r="D23" s="91" t="s">
        <v>201</v>
      </c>
      <c r="E23" s="91" t="s">
        <v>201</v>
      </c>
      <c r="F23" s="91" t="s">
        <v>201</v>
      </c>
      <c r="G23" s="91" t="s">
        <v>201</v>
      </c>
      <c r="H23" s="91" t="s">
        <v>201</v>
      </c>
      <c r="I23" s="91" t="s">
        <v>201</v>
      </c>
      <c r="J23" s="91" t="s">
        <v>201</v>
      </c>
      <c r="K23" s="91" t="s">
        <v>201</v>
      </c>
    </row>
    <row r="24" spans="1:11" x14ac:dyDescent="0.25">
      <c r="A24" s="17" t="s">
        <v>698</v>
      </c>
      <c r="B24" s="91" t="s">
        <v>201</v>
      </c>
      <c r="C24" s="91" t="s">
        <v>201</v>
      </c>
      <c r="D24" s="91" t="s">
        <v>201</v>
      </c>
      <c r="E24" s="91" t="s">
        <v>201</v>
      </c>
      <c r="F24" s="91" t="s">
        <v>201</v>
      </c>
      <c r="G24" s="91" t="s">
        <v>201</v>
      </c>
      <c r="H24" s="91" t="s">
        <v>201</v>
      </c>
      <c r="I24" s="91" t="s">
        <v>201</v>
      </c>
      <c r="J24" s="91" t="s">
        <v>201</v>
      </c>
      <c r="K24" s="91" t="s">
        <v>201</v>
      </c>
    </row>
    <row r="25" spans="1:11" x14ac:dyDescent="0.25">
      <c r="A25" s="91" t="s">
        <v>701</v>
      </c>
      <c r="B25" s="91" t="s">
        <v>201</v>
      </c>
      <c r="C25" s="91" t="s">
        <v>201</v>
      </c>
      <c r="D25" s="91" t="s">
        <v>201</v>
      </c>
      <c r="E25" s="91" t="s">
        <v>201</v>
      </c>
      <c r="F25" s="91" t="s">
        <v>201</v>
      </c>
      <c r="G25" s="91" t="s">
        <v>201</v>
      </c>
      <c r="H25" s="91" t="s">
        <v>201</v>
      </c>
      <c r="I25" s="91" t="s">
        <v>201</v>
      </c>
      <c r="J25" s="91" t="s">
        <v>201</v>
      </c>
      <c r="K25" s="91" t="s">
        <v>201</v>
      </c>
    </row>
    <row r="26" spans="1:11" x14ac:dyDescent="0.25">
      <c r="A26" s="91" t="s">
        <v>201</v>
      </c>
      <c r="B26" s="91" t="s">
        <v>201</v>
      </c>
      <c r="C26" s="91" t="s">
        <v>201</v>
      </c>
      <c r="D26" s="91" t="s">
        <v>201</v>
      </c>
      <c r="E26" s="91" t="s">
        <v>201</v>
      </c>
      <c r="F26" s="91" t="s">
        <v>201</v>
      </c>
      <c r="G26" s="91" t="s">
        <v>201</v>
      </c>
      <c r="H26" s="91" t="s">
        <v>201</v>
      </c>
      <c r="I26" s="91" t="s">
        <v>201</v>
      </c>
      <c r="J26" s="91" t="s">
        <v>201</v>
      </c>
      <c r="K26" s="91" t="s">
        <v>201</v>
      </c>
    </row>
    <row r="27" spans="1:11" x14ac:dyDescent="0.25">
      <c r="A27" s="74" t="s">
        <v>53</v>
      </c>
      <c r="B27" s="91" t="s">
        <v>201</v>
      </c>
      <c r="C27" s="91" t="s">
        <v>201</v>
      </c>
      <c r="D27" s="91" t="s">
        <v>201</v>
      </c>
      <c r="E27" s="91" t="s">
        <v>201</v>
      </c>
      <c r="F27" s="91" t="s">
        <v>201</v>
      </c>
      <c r="G27" s="91" t="s">
        <v>201</v>
      </c>
      <c r="H27" s="91" t="s">
        <v>201</v>
      </c>
      <c r="I27" s="91" t="s">
        <v>201</v>
      </c>
      <c r="J27" s="91" t="s">
        <v>201</v>
      </c>
      <c r="K27" s="91" t="s">
        <v>201</v>
      </c>
    </row>
    <row r="28" spans="1:11" x14ac:dyDescent="0.25">
      <c r="A28" s="17" t="s">
        <v>696</v>
      </c>
      <c r="B28" s="91" t="s">
        <v>201</v>
      </c>
      <c r="C28" s="91" t="s">
        <v>201</v>
      </c>
      <c r="D28" s="91" t="s">
        <v>201</v>
      </c>
      <c r="E28" s="91" t="s">
        <v>201</v>
      </c>
      <c r="F28" s="91" t="s">
        <v>201</v>
      </c>
      <c r="G28" s="91" t="s">
        <v>201</v>
      </c>
      <c r="H28" s="91" t="s">
        <v>201</v>
      </c>
      <c r="I28" s="91" t="s">
        <v>201</v>
      </c>
      <c r="J28" s="91" t="s">
        <v>201</v>
      </c>
      <c r="K28" s="91" t="s">
        <v>201</v>
      </c>
    </row>
    <row r="29" spans="1:11" x14ac:dyDescent="0.25">
      <c r="A29" s="91" t="s">
        <v>700</v>
      </c>
      <c r="B29" s="91" t="s">
        <v>201</v>
      </c>
      <c r="C29" s="91" t="s">
        <v>201</v>
      </c>
      <c r="D29" s="91" t="s">
        <v>201</v>
      </c>
      <c r="E29" s="91" t="s">
        <v>201</v>
      </c>
      <c r="F29" s="91" t="s">
        <v>201</v>
      </c>
      <c r="G29" s="91" t="s">
        <v>201</v>
      </c>
      <c r="H29" s="91" t="s">
        <v>201</v>
      </c>
      <c r="I29" s="91" t="s">
        <v>201</v>
      </c>
      <c r="J29" s="91" t="s">
        <v>201</v>
      </c>
      <c r="K29" s="91" t="s">
        <v>201</v>
      </c>
    </row>
    <row r="30" spans="1:11" x14ac:dyDescent="0.25">
      <c r="A30" s="17" t="s">
        <v>702</v>
      </c>
      <c r="B30" s="91" t="s">
        <v>201</v>
      </c>
      <c r="C30" s="91" t="s">
        <v>201</v>
      </c>
      <c r="D30" s="91" t="s">
        <v>201</v>
      </c>
      <c r="E30" s="91" t="s">
        <v>201</v>
      </c>
      <c r="F30" s="91" t="s">
        <v>201</v>
      </c>
      <c r="G30" s="91" t="s">
        <v>201</v>
      </c>
      <c r="H30" s="91" t="s">
        <v>201</v>
      </c>
      <c r="I30" s="91" t="s">
        <v>201</v>
      </c>
      <c r="J30" s="91" t="s">
        <v>201</v>
      </c>
      <c r="K30" s="91" t="s">
        <v>201</v>
      </c>
    </row>
    <row r="31" spans="1:11" x14ac:dyDescent="0.25">
      <c r="A31" s="93" t="s">
        <v>704</v>
      </c>
      <c r="B31" s="91" t="s">
        <v>201</v>
      </c>
      <c r="C31" s="91" t="s">
        <v>201</v>
      </c>
      <c r="D31" s="91" t="s">
        <v>201</v>
      </c>
      <c r="E31" s="91" t="s">
        <v>201</v>
      </c>
      <c r="F31" s="91" t="s">
        <v>201</v>
      </c>
      <c r="G31" s="91" t="s">
        <v>201</v>
      </c>
      <c r="H31" s="91" t="s">
        <v>201</v>
      </c>
      <c r="I31" s="91" t="s">
        <v>201</v>
      </c>
      <c r="J31" s="91" t="s">
        <v>201</v>
      </c>
      <c r="K31" s="91" t="s">
        <v>201</v>
      </c>
    </row>
    <row r="32" spans="1:11" x14ac:dyDescent="0.25">
      <c r="A32" s="91" t="s">
        <v>201</v>
      </c>
      <c r="B32" s="91" t="s">
        <v>201</v>
      </c>
      <c r="C32" s="91" t="s">
        <v>201</v>
      </c>
      <c r="D32" s="91" t="s">
        <v>201</v>
      </c>
      <c r="E32" s="91" t="s">
        <v>201</v>
      </c>
      <c r="F32" s="91" t="s">
        <v>201</v>
      </c>
      <c r="G32" s="91" t="s">
        <v>201</v>
      </c>
      <c r="H32" s="91" t="s">
        <v>201</v>
      </c>
      <c r="I32" s="91" t="s">
        <v>201</v>
      </c>
      <c r="J32" s="91" t="s">
        <v>201</v>
      </c>
      <c r="K32" s="91" t="s">
        <v>201</v>
      </c>
    </row>
    <row r="33" spans="1:11" x14ac:dyDescent="0.25">
      <c r="A33" s="74" t="s">
        <v>29</v>
      </c>
      <c r="B33" s="91" t="s">
        <v>201</v>
      </c>
      <c r="C33" s="91" t="s">
        <v>201</v>
      </c>
      <c r="D33" s="91" t="s">
        <v>201</v>
      </c>
      <c r="E33" s="91" t="s">
        <v>201</v>
      </c>
      <c r="F33" s="91" t="s">
        <v>201</v>
      </c>
      <c r="G33" s="91" t="s">
        <v>201</v>
      </c>
      <c r="H33" s="91" t="s">
        <v>201</v>
      </c>
      <c r="I33" s="91" t="s">
        <v>201</v>
      </c>
      <c r="J33" s="91" t="s">
        <v>201</v>
      </c>
      <c r="K33" s="91" t="s">
        <v>201</v>
      </c>
    </row>
    <row r="34" spans="1:11" x14ac:dyDescent="0.25">
      <c r="A34" s="17" t="s">
        <v>688</v>
      </c>
      <c r="B34" s="91" t="s">
        <v>201</v>
      </c>
      <c r="C34" s="91" t="s">
        <v>201</v>
      </c>
      <c r="D34" s="91" t="s">
        <v>201</v>
      </c>
      <c r="E34" s="91" t="s">
        <v>201</v>
      </c>
      <c r="F34" s="91" t="s">
        <v>201</v>
      </c>
      <c r="G34" s="91" t="s">
        <v>201</v>
      </c>
      <c r="H34" s="91" t="s">
        <v>201</v>
      </c>
      <c r="I34" s="91" t="s">
        <v>201</v>
      </c>
      <c r="J34" s="91" t="s">
        <v>201</v>
      </c>
      <c r="K34" s="91" t="s">
        <v>201</v>
      </c>
    </row>
    <row r="35" spans="1:11" x14ac:dyDescent="0.25">
      <c r="A35" s="91" t="s">
        <v>201</v>
      </c>
      <c r="B35" s="91" t="s">
        <v>201</v>
      </c>
      <c r="C35" s="91" t="s">
        <v>201</v>
      </c>
      <c r="D35" s="91" t="s">
        <v>201</v>
      </c>
      <c r="E35" s="91" t="s">
        <v>201</v>
      </c>
      <c r="F35" s="91" t="s">
        <v>201</v>
      </c>
      <c r="G35" s="91" t="s">
        <v>201</v>
      </c>
      <c r="H35" s="91" t="s">
        <v>201</v>
      </c>
      <c r="I35" s="91" t="s">
        <v>201</v>
      </c>
      <c r="J35" s="91" t="s">
        <v>201</v>
      </c>
      <c r="K35" s="91" t="s">
        <v>201</v>
      </c>
    </row>
    <row r="36" spans="1:11" x14ac:dyDescent="0.25">
      <c r="A36" s="91" t="s">
        <v>201</v>
      </c>
      <c r="B36" s="91" t="s">
        <v>201</v>
      </c>
      <c r="C36" s="91" t="s">
        <v>201</v>
      </c>
      <c r="D36" s="91" t="s">
        <v>201</v>
      </c>
      <c r="E36" s="91" t="s">
        <v>201</v>
      </c>
      <c r="F36" s="91" t="s">
        <v>201</v>
      </c>
      <c r="G36" s="91" t="s">
        <v>201</v>
      </c>
      <c r="H36" s="91" t="s">
        <v>201</v>
      </c>
      <c r="I36" s="91" t="s">
        <v>201</v>
      </c>
      <c r="J36" s="91" t="s">
        <v>201</v>
      </c>
      <c r="K36" s="91" t="s">
        <v>201</v>
      </c>
    </row>
    <row r="37" spans="1:11" x14ac:dyDescent="0.25">
      <c r="A37" s="91" t="s">
        <v>201</v>
      </c>
      <c r="B37" s="91" t="s">
        <v>201</v>
      </c>
      <c r="C37" s="91" t="s">
        <v>201</v>
      </c>
      <c r="D37" s="91" t="s">
        <v>201</v>
      </c>
      <c r="E37" s="91" t="s">
        <v>201</v>
      </c>
      <c r="F37" s="91" t="s">
        <v>201</v>
      </c>
      <c r="G37" s="91" t="s">
        <v>201</v>
      </c>
      <c r="H37" s="91" t="s">
        <v>201</v>
      </c>
      <c r="I37" s="91" t="s">
        <v>201</v>
      </c>
      <c r="J37" s="91" t="s">
        <v>201</v>
      </c>
      <c r="K37" s="91" t="s">
        <v>201</v>
      </c>
    </row>
    <row r="38" spans="1:11" x14ac:dyDescent="0.25">
      <c r="A38" s="91" t="s">
        <v>201</v>
      </c>
      <c r="B38" s="91" t="s">
        <v>201</v>
      </c>
      <c r="C38" s="91" t="s">
        <v>201</v>
      </c>
      <c r="D38" s="91" t="s">
        <v>201</v>
      </c>
      <c r="E38" s="91" t="s">
        <v>201</v>
      </c>
      <c r="F38" s="91" t="s">
        <v>201</v>
      </c>
      <c r="G38" s="91" t="s">
        <v>201</v>
      </c>
      <c r="H38" s="91" t="s">
        <v>201</v>
      </c>
      <c r="I38" s="91" t="s">
        <v>201</v>
      </c>
      <c r="J38" s="91" t="s">
        <v>201</v>
      </c>
      <c r="K38" s="91" t="s">
        <v>201</v>
      </c>
    </row>
    <row r="39" spans="1:11" x14ac:dyDescent="0.25">
      <c r="A39" s="91" t="s">
        <v>201</v>
      </c>
      <c r="B39" s="91" t="s">
        <v>201</v>
      </c>
      <c r="C39" s="91" t="s">
        <v>201</v>
      </c>
      <c r="D39" s="91" t="s">
        <v>201</v>
      </c>
      <c r="E39" s="91" t="s">
        <v>201</v>
      </c>
      <c r="F39" s="91" t="s">
        <v>201</v>
      </c>
      <c r="G39" s="91" t="s">
        <v>201</v>
      </c>
      <c r="H39" s="91" t="s">
        <v>201</v>
      </c>
      <c r="I39" s="91" t="s">
        <v>201</v>
      </c>
      <c r="J39" s="91" t="s">
        <v>201</v>
      </c>
      <c r="K39" s="91" t="s">
        <v>201</v>
      </c>
    </row>
    <row r="40" spans="1:11" x14ac:dyDescent="0.25">
      <c r="A40" s="91" t="s">
        <v>201</v>
      </c>
      <c r="B40" s="91" t="s">
        <v>201</v>
      </c>
      <c r="C40" s="91" t="s">
        <v>201</v>
      </c>
      <c r="D40" s="91" t="s">
        <v>201</v>
      </c>
      <c r="E40" s="91" t="s">
        <v>201</v>
      </c>
      <c r="F40" s="91" t="s">
        <v>201</v>
      </c>
      <c r="G40" s="91" t="s">
        <v>201</v>
      </c>
      <c r="H40" s="91" t="s">
        <v>201</v>
      </c>
      <c r="I40" s="91" t="s">
        <v>201</v>
      </c>
      <c r="J40" s="91" t="s">
        <v>201</v>
      </c>
      <c r="K40" s="91" t="s">
        <v>201</v>
      </c>
    </row>
    <row r="41" spans="1:11" x14ac:dyDescent="0.25">
      <c r="A41" s="91" t="s">
        <v>201</v>
      </c>
      <c r="B41" s="91" t="s">
        <v>201</v>
      </c>
      <c r="C41" s="91" t="s">
        <v>201</v>
      </c>
      <c r="D41" s="91" t="s">
        <v>201</v>
      </c>
      <c r="E41" s="91" t="s">
        <v>201</v>
      </c>
      <c r="F41" s="91" t="s">
        <v>201</v>
      </c>
      <c r="G41" s="91" t="s">
        <v>201</v>
      </c>
      <c r="H41" s="91" t="s">
        <v>201</v>
      </c>
      <c r="I41" s="91" t="s">
        <v>201</v>
      </c>
      <c r="J41" s="91" t="s">
        <v>201</v>
      </c>
      <c r="K41" s="91" t="s">
        <v>201</v>
      </c>
    </row>
    <row r="42" spans="1:11" x14ac:dyDescent="0.25">
      <c r="A42" s="91" t="s">
        <v>201</v>
      </c>
      <c r="B42" s="91" t="s">
        <v>201</v>
      </c>
      <c r="C42" s="91" t="s">
        <v>201</v>
      </c>
      <c r="D42" s="91" t="s">
        <v>201</v>
      </c>
      <c r="E42" s="91" t="s">
        <v>201</v>
      </c>
      <c r="F42" s="91" t="s">
        <v>201</v>
      </c>
      <c r="G42" s="91" t="s">
        <v>201</v>
      </c>
      <c r="H42" s="91" t="s">
        <v>201</v>
      </c>
      <c r="I42" s="91" t="s">
        <v>201</v>
      </c>
      <c r="J42" s="91" t="s">
        <v>201</v>
      </c>
      <c r="K42" s="91" t="s">
        <v>201</v>
      </c>
    </row>
    <row r="43" spans="1:11" x14ac:dyDescent="0.25">
      <c r="A43" s="91"/>
      <c r="B43" s="91"/>
      <c r="C43" s="91"/>
      <c r="D43" s="91"/>
      <c r="E43" s="91"/>
      <c r="F43" s="91"/>
      <c r="G43" s="91"/>
      <c r="H43" s="91"/>
      <c r="I43" s="91"/>
      <c r="J43" s="91"/>
      <c r="K43" s="91"/>
    </row>
    <row r="44" spans="1:11" x14ac:dyDescent="0.25">
      <c r="A44" s="74"/>
      <c r="B44" s="74" t="s">
        <v>201</v>
      </c>
    </row>
    <row r="45" spans="1:11" x14ac:dyDescent="0.25">
      <c r="A45" s="74"/>
      <c r="B45" s="72" t="s">
        <v>201</v>
      </c>
    </row>
    <row r="46" spans="1:11" x14ac:dyDescent="0.25">
      <c r="B46" s="92" t="s">
        <v>201</v>
      </c>
    </row>
    <row r="47" spans="1:11" x14ac:dyDescent="0.25">
      <c r="B47" s="74" t="s">
        <v>201</v>
      </c>
    </row>
    <row r="48" spans="1:11" x14ac:dyDescent="0.25">
      <c r="B48" s="92" t="s">
        <v>201</v>
      </c>
    </row>
    <row r="49" spans="2:2" x14ac:dyDescent="0.25">
      <c r="B49" s="74" t="s">
        <v>201</v>
      </c>
    </row>
    <row r="50" spans="2:2" x14ac:dyDescent="0.25">
      <c r="B50" s="92" t="s">
        <v>201</v>
      </c>
    </row>
    <row r="51" spans="2:2" x14ac:dyDescent="0.25">
      <c r="B51" s="92" t="s">
        <v>201</v>
      </c>
    </row>
    <row r="52" spans="2:2" x14ac:dyDescent="0.25">
      <c r="B52" s="92" t="s">
        <v>201</v>
      </c>
    </row>
    <row r="53" spans="2:2" x14ac:dyDescent="0.25">
      <c r="B53" s="92" t="s">
        <v>201</v>
      </c>
    </row>
    <row r="54" spans="2:2" x14ac:dyDescent="0.25">
      <c r="B54" s="92" t="s">
        <v>201</v>
      </c>
    </row>
    <row r="55" spans="2:2" x14ac:dyDescent="0.25">
      <c r="B55" s="74" t="s">
        <v>201</v>
      </c>
    </row>
    <row r="56" spans="2:2" x14ac:dyDescent="0.25">
      <c r="B56" s="92" t="s">
        <v>201</v>
      </c>
    </row>
    <row r="57" spans="2:2" x14ac:dyDescent="0.25">
      <c r="B57" s="74" t="s">
        <v>201</v>
      </c>
    </row>
    <row r="58" spans="2:2" x14ac:dyDescent="0.25">
      <c r="B58" s="92" t="s">
        <v>201</v>
      </c>
    </row>
    <row r="59" spans="2:2" x14ac:dyDescent="0.25">
      <c r="B59" s="74" t="s">
        <v>201</v>
      </c>
    </row>
    <row r="60" spans="2:2" x14ac:dyDescent="0.25">
      <c r="B60" s="92" t="s">
        <v>201</v>
      </c>
    </row>
    <row r="61" spans="2:2" x14ac:dyDescent="0.25">
      <c r="B61" s="74" t="s">
        <v>201</v>
      </c>
    </row>
    <row r="62" spans="2:2" x14ac:dyDescent="0.25">
      <c r="B62" s="74" t="s">
        <v>201</v>
      </c>
    </row>
    <row r="63" spans="2:2" x14ac:dyDescent="0.25">
      <c r="B63" s="91" t="s">
        <v>201</v>
      </c>
    </row>
    <row r="64" spans="2:2" x14ac:dyDescent="0.25">
      <c r="B64" s="91" t="s">
        <v>201</v>
      </c>
    </row>
    <row r="65" spans="2:2" x14ac:dyDescent="0.25">
      <c r="B65" s="91" t="s">
        <v>201</v>
      </c>
    </row>
    <row r="66" spans="2:2" x14ac:dyDescent="0.25">
      <c r="B66" s="74" t="s">
        <v>201</v>
      </c>
    </row>
    <row r="67" spans="2:2" x14ac:dyDescent="0.25">
      <c r="B67" s="74" t="s">
        <v>201</v>
      </c>
    </row>
    <row r="68" spans="2:2" x14ac:dyDescent="0.25">
      <c r="B68" s="91" t="s">
        <v>201</v>
      </c>
    </row>
    <row r="69" spans="2:2" x14ac:dyDescent="0.25">
      <c r="B69" s="91" t="s">
        <v>201</v>
      </c>
    </row>
    <row r="70" spans="2:2" x14ac:dyDescent="0.25">
      <c r="B70" s="91" t="s">
        <v>201</v>
      </c>
    </row>
    <row r="71" spans="2:2" x14ac:dyDescent="0.25">
      <c r="B71" s="91" t="s">
        <v>201</v>
      </c>
    </row>
    <row r="72" spans="2:2" x14ac:dyDescent="0.25">
      <c r="B72" s="91" t="s">
        <v>201</v>
      </c>
    </row>
    <row r="73" spans="2:2" x14ac:dyDescent="0.25">
      <c r="B73" s="91" t="s">
        <v>201</v>
      </c>
    </row>
    <row r="74" spans="2:2" x14ac:dyDescent="0.25">
      <c r="B74" s="91" t="s">
        <v>201</v>
      </c>
    </row>
    <row r="75" spans="2:2" x14ac:dyDescent="0.25">
      <c r="B75" s="74" t="s">
        <v>201</v>
      </c>
    </row>
    <row r="76" spans="2:2" x14ac:dyDescent="0.25">
      <c r="B76" s="74" t="s">
        <v>201</v>
      </c>
    </row>
    <row r="77" spans="2:2" x14ac:dyDescent="0.25">
      <c r="B77" s="74" t="s">
        <v>201</v>
      </c>
    </row>
    <row r="78" spans="2:2" x14ac:dyDescent="0.25">
      <c r="B78" s="74" t="s">
        <v>201</v>
      </c>
    </row>
    <row r="79" spans="2:2" x14ac:dyDescent="0.25">
      <c r="B79" s="74" t="s">
        <v>201</v>
      </c>
    </row>
    <row r="80" spans="2:2" x14ac:dyDescent="0.25">
      <c r="B80" s="74" t="s">
        <v>201</v>
      </c>
    </row>
    <row r="81" spans="2:2" x14ac:dyDescent="0.25">
      <c r="B81" s="91" t="s">
        <v>201</v>
      </c>
    </row>
    <row r="82" spans="2:2" x14ac:dyDescent="0.25">
      <c r="B82" s="91"/>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9"/>
  <sheetViews>
    <sheetView workbookViewId="0">
      <selection activeCell="A17" sqref="A17"/>
    </sheetView>
  </sheetViews>
  <sheetFormatPr defaultColWidth="176.85546875" defaultRowHeight="15" x14ac:dyDescent="0.25"/>
  <cols>
    <col min="1" max="16384" width="176.85546875" style="62"/>
  </cols>
  <sheetData>
    <row r="1" spans="1:10" x14ac:dyDescent="0.25">
      <c r="A1" s="63" t="s">
        <v>76</v>
      </c>
    </row>
    <row r="3" spans="1:10" x14ac:dyDescent="0.25">
      <c r="A3" s="63" t="s">
        <v>74</v>
      </c>
    </row>
    <row r="4" spans="1:10" x14ac:dyDescent="0.25">
      <c r="A4" s="62" t="s">
        <v>350</v>
      </c>
    </row>
    <row r="5" spans="1:10" ht="30" x14ac:dyDescent="0.25">
      <c r="A5" s="62" t="s">
        <v>531</v>
      </c>
    </row>
    <row r="6" spans="1:10" x14ac:dyDescent="0.25">
      <c r="A6" s="62" t="s">
        <v>201</v>
      </c>
      <c r="I6" s="62" t="s">
        <v>201</v>
      </c>
    </row>
    <row r="7" spans="1:10" x14ac:dyDescent="0.25">
      <c r="A7" s="16" t="s">
        <v>12</v>
      </c>
      <c r="I7" s="62" t="s">
        <v>201</v>
      </c>
      <c r="J7" s="62" t="s">
        <v>201</v>
      </c>
    </row>
    <row r="8" spans="1:10" x14ac:dyDescent="0.25">
      <c r="A8" s="62" t="s">
        <v>352</v>
      </c>
      <c r="B8" s="62" t="s">
        <v>201</v>
      </c>
      <c r="I8" s="62" t="s">
        <v>201</v>
      </c>
    </row>
    <row r="9" spans="1:10" x14ac:dyDescent="0.25">
      <c r="A9" s="62" t="s">
        <v>533</v>
      </c>
      <c r="B9" s="62" t="s">
        <v>201</v>
      </c>
      <c r="I9" s="62" t="s">
        <v>201</v>
      </c>
    </row>
    <row r="10" spans="1:10" x14ac:dyDescent="0.25">
      <c r="A10" s="62" t="s">
        <v>538</v>
      </c>
      <c r="B10" s="62" t="s">
        <v>201</v>
      </c>
      <c r="I10" s="62" t="s">
        <v>201</v>
      </c>
    </row>
    <row r="11" spans="1:10" ht="30" x14ac:dyDescent="0.25">
      <c r="A11" s="62" t="s">
        <v>541</v>
      </c>
      <c r="B11" s="62" t="s">
        <v>201</v>
      </c>
      <c r="D11" s="62" t="s">
        <v>201</v>
      </c>
    </row>
    <row r="12" spans="1:10" x14ac:dyDescent="0.25">
      <c r="A12" s="62" t="s">
        <v>201</v>
      </c>
      <c r="B12" s="62" t="s">
        <v>201</v>
      </c>
      <c r="D12" s="62" t="s">
        <v>201</v>
      </c>
    </row>
    <row r="13" spans="1:10" x14ac:dyDescent="0.25">
      <c r="A13" s="16" t="s">
        <v>14</v>
      </c>
      <c r="B13" s="62" t="s">
        <v>201</v>
      </c>
      <c r="D13" s="62" t="s">
        <v>201</v>
      </c>
      <c r="H13" s="62" t="s">
        <v>201</v>
      </c>
    </row>
    <row r="14" spans="1:10" x14ac:dyDescent="0.25">
      <c r="A14" s="62" t="s">
        <v>334</v>
      </c>
      <c r="B14" s="62" t="s">
        <v>201</v>
      </c>
      <c r="D14" s="62" t="s">
        <v>201</v>
      </c>
      <c r="H14" s="62" t="s">
        <v>201</v>
      </c>
    </row>
    <row r="15" spans="1:10" x14ac:dyDescent="0.25">
      <c r="A15" s="62" t="s">
        <v>342</v>
      </c>
      <c r="B15" s="62" t="s">
        <v>201</v>
      </c>
      <c r="D15" s="62" t="s">
        <v>201</v>
      </c>
      <c r="H15" s="62" t="s">
        <v>201</v>
      </c>
    </row>
    <row r="16" spans="1:10" x14ac:dyDescent="0.25">
      <c r="A16" s="62" t="s">
        <v>528</v>
      </c>
      <c r="B16" s="62" t="s">
        <v>201</v>
      </c>
      <c r="D16" s="62" t="s">
        <v>201</v>
      </c>
      <c r="H16" s="62" t="s">
        <v>201</v>
      </c>
    </row>
    <row r="17" spans="1:8" x14ac:dyDescent="0.25">
      <c r="A17" s="62" t="s">
        <v>345</v>
      </c>
      <c r="B17" s="62" t="s">
        <v>201</v>
      </c>
      <c r="D17" s="62" t="s">
        <v>201</v>
      </c>
      <c r="H17" s="62" t="s">
        <v>201</v>
      </c>
    </row>
    <row r="18" spans="1:8" x14ac:dyDescent="0.25">
      <c r="A18" s="62" t="s">
        <v>523</v>
      </c>
      <c r="B18" s="62" t="s">
        <v>201</v>
      </c>
      <c r="D18" s="62" t="s">
        <v>201</v>
      </c>
      <c r="H18" s="62" t="s">
        <v>201</v>
      </c>
    </row>
    <row r="19" spans="1:8" x14ac:dyDescent="0.25">
      <c r="A19" s="62" t="s">
        <v>530</v>
      </c>
      <c r="B19" s="62" t="s">
        <v>201</v>
      </c>
      <c r="D19" s="62" t="s">
        <v>201</v>
      </c>
      <c r="H19" s="62" t="s">
        <v>201</v>
      </c>
    </row>
    <row r="20" spans="1:8" x14ac:dyDescent="0.25">
      <c r="A20" s="62" t="s">
        <v>537</v>
      </c>
      <c r="B20" s="62" t="s">
        <v>201</v>
      </c>
      <c r="D20" s="62" t="s">
        <v>201</v>
      </c>
      <c r="H20" s="62" t="s">
        <v>201</v>
      </c>
    </row>
    <row r="21" spans="1:8" x14ac:dyDescent="0.25">
      <c r="A21" s="62" t="s">
        <v>624</v>
      </c>
      <c r="B21" s="62" t="s">
        <v>201</v>
      </c>
      <c r="D21" s="62" t="s">
        <v>201</v>
      </c>
      <c r="H21" s="62" t="s">
        <v>201</v>
      </c>
    </row>
    <row r="22" spans="1:8" x14ac:dyDescent="0.25">
      <c r="A22" s="62" t="s">
        <v>625</v>
      </c>
      <c r="B22" s="62" t="s">
        <v>201</v>
      </c>
      <c r="D22" s="62" t="s">
        <v>201</v>
      </c>
      <c r="H22" s="62" t="s">
        <v>201</v>
      </c>
    </row>
    <row r="23" spans="1:8" x14ac:dyDescent="0.25">
      <c r="A23" s="62" t="s">
        <v>642</v>
      </c>
      <c r="B23" s="62" t="s">
        <v>201</v>
      </c>
      <c r="D23" s="62" t="s">
        <v>201</v>
      </c>
      <c r="H23" s="62" t="s">
        <v>201</v>
      </c>
    </row>
    <row r="24" spans="1:8" x14ac:dyDescent="0.25">
      <c r="A24" s="62" t="s">
        <v>644</v>
      </c>
      <c r="B24" s="62" t="s">
        <v>201</v>
      </c>
      <c r="D24" s="62" t="s">
        <v>201</v>
      </c>
      <c r="H24" s="62" t="s">
        <v>201</v>
      </c>
    </row>
    <row r="25" spans="1:8" x14ac:dyDescent="0.25">
      <c r="A25" s="62" t="s">
        <v>201</v>
      </c>
      <c r="B25" s="62" t="s">
        <v>201</v>
      </c>
      <c r="D25" s="62" t="s">
        <v>201</v>
      </c>
      <c r="H25" s="62" t="s">
        <v>201</v>
      </c>
    </row>
    <row r="26" spans="1:8" x14ac:dyDescent="0.25">
      <c r="A26" s="16" t="s">
        <v>15</v>
      </c>
      <c r="B26" s="62" t="s">
        <v>201</v>
      </c>
      <c r="D26" s="62" t="s">
        <v>201</v>
      </c>
      <c r="H26" s="62" t="s">
        <v>201</v>
      </c>
    </row>
    <row r="27" spans="1:8" x14ac:dyDescent="0.25">
      <c r="A27" s="62" t="s">
        <v>526</v>
      </c>
      <c r="B27" s="62" t="s">
        <v>201</v>
      </c>
      <c r="D27" s="62" t="s">
        <v>201</v>
      </c>
      <c r="H27" s="62" t="s">
        <v>201</v>
      </c>
    </row>
    <row r="28" spans="1:8" ht="30" x14ac:dyDescent="0.25">
      <c r="A28" s="62" t="s">
        <v>529</v>
      </c>
      <c r="B28" s="62" t="s">
        <v>201</v>
      </c>
      <c r="D28" s="62" t="s">
        <v>201</v>
      </c>
    </row>
    <row r="29" spans="1:8" x14ac:dyDescent="0.25">
      <c r="A29" s="62" t="s">
        <v>542</v>
      </c>
      <c r="B29" s="62" t="s">
        <v>201</v>
      </c>
      <c r="D29" s="62" t="s">
        <v>201</v>
      </c>
    </row>
    <row r="30" spans="1:8" x14ac:dyDescent="0.25">
      <c r="A30" s="62" t="s">
        <v>629</v>
      </c>
      <c r="B30" s="62" t="s">
        <v>201</v>
      </c>
    </row>
    <row r="31" spans="1:8" x14ac:dyDescent="0.25">
      <c r="A31" s="62" t="s">
        <v>637</v>
      </c>
    </row>
    <row r="32" spans="1:8" x14ac:dyDescent="0.25">
      <c r="A32" s="62" t="s">
        <v>641</v>
      </c>
    </row>
    <row r="33" spans="1:1" x14ac:dyDescent="0.25">
      <c r="A33" s="62" t="s">
        <v>645</v>
      </c>
    </row>
    <row r="35" spans="1:1" x14ac:dyDescent="0.25">
      <c r="A35" s="16" t="s">
        <v>16</v>
      </c>
    </row>
    <row r="36" spans="1:1" x14ac:dyDescent="0.25">
      <c r="A36" s="62" t="s">
        <v>336</v>
      </c>
    </row>
    <row r="37" spans="1:1" ht="30" x14ac:dyDescent="0.25">
      <c r="A37" s="62" t="s">
        <v>516</v>
      </c>
    </row>
    <row r="38" spans="1:1" x14ac:dyDescent="0.25">
      <c r="A38" s="62" t="s">
        <v>517</v>
      </c>
    </row>
    <row r="39" spans="1:1" x14ac:dyDescent="0.25">
      <c r="A39" s="62" t="s">
        <v>628</v>
      </c>
    </row>
    <row r="41" spans="1:1" x14ac:dyDescent="0.25">
      <c r="A41" s="16" t="s">
        <v>23</v>
      </c>
    </row>
    <row r="42" spans="1:1" ht="30" x14ac:dyDescent="0.25">
      <c r="A42" s="62" t="s">
        <v>337</v>
      </c>
    </row>
    <row r="43" spans="1:1" ht="30" x14ac:dyDescent="0.25">
      <c r="A43" s="62" t="s">
        <v>339</v>
      </c>
    </row>
    <row r="44" spans="1:1" x14ac:dyDescent="0.25">
      <c r="A44" s="62" t="s">
        <v>518</v>
      </c>
    </row>
    <row r="45" spans="1:1" x14ac:dyDescent="0.25">
      <c r="A45" s="62" t="s">
        <v>524</v>
      </c>
    </row>
    <row r="46" spans="1:1" x14ac:dyDescent="0.25">
      <c r="A46" s="62" t="s">
        <v>532</v>
      </c>
    </row>
    <row r="47" spans="1:1" ht="30" x14ac:dyDescent="0.25">
      <c r="A47" s="62" t="s">
        <v>540</v>
      </c>
    </row>
    <row r="48" spans="1:1" ht="30" x14ac:dyDescent="0.25">
      <c r="A48" s="62" t="s">
        <v>627</v>
      </c>
    </row>
    <row r="49" spans="1:1" x14ac:dyDescent="0.25">
      <c r="A49" s="62" t="s">
        <v>647</v>
      </c>
    </row>
    <row r="51" spans="1:1" x14ac:dyDescent="0.25">
      <c r="A51" s="16" t="s">
        <v>26</v>
      </c>
    </row>
    <row r="52" spans="1:1" x14ac:dyDescent="0.25">
      <c r="A52" s="62" t="s">
        <v>335</v>
      </c>
    </row>
    <row r="53" spans="1:1" x14ac:dyDescent="0.25">
      <c r="A53" s="62" t="s">
        <v>338</v>
      </c>
    </row>
    <row r="54" spans="1:1" x14ac:dyDescent="0.25">
      <c r="A54" s="62" t="s">
        <v>347</v>
      </c>
    </row>
    <row r="55" spans="1:1" x14ac:dyDescent="0.25">
      <c r="A55" s="62" t="s">
        <v>341</v>
      </c>
    </row>
    <row r="56" spans="1:1" x14ac:dyDescent="0.25">
      <c r="A56" s="62" t="s">
        <v>343</v>
      </c>
    </row>
    <row r="57" spans="1:1" x14ac:dyDescent="0.25">
      <c r="A57" s="62" t="s">
        <v>344</v>
      </c>
    </row>
    <row r="58" spans="1:1" x14ac:dyDescent="0.25">
      <c r="A58" s="62" t="s">
        <v>349</v>
      </c>
    </row>
    <row r="59" spans="1:1" x14ac:dyDescent="0.25">
      <c r="A59" s="62" t="s">
        <v>351</v>
      </c>
    </row>
    <row r="60" spans="1:1" x14ac:dyDescent="0.25">
      <c r="A60" s="62" t="s">
        <v>519</v>
      </c>
    </row>
    <row r="61" spans="1:1" x14ac:dyDescent="0.25">
      <c r="A61" s="62" t="s">
        <v>521</v>
      </c>
    </row>
    <row r="62" spans="1:1" x14ac:dyDescent="0.25">
      <c r="A62" s="62" t="s">
        <v>522</v>
      </c>
    </row>
    <row r="63" spans="1:1" x14ac:dyDescent="0.25">
      <c r="A63" s="62" t="s">
        <v>525</v>
      </c>
    </row>
    <row r="64" spans="1:1" x14ac:dyDescent="0.25">
      <c r="A64" s="62" t="s">
        <v>527</v>
      </c>
    </row>
    <row r="65" spans="1:1" x14ac:dyDescent="0.25">
      <c r="A65" s="62" t="s">
        <v>534</v>
      </c>
    </row>
    <row r="66" spans="1:1" x14ac:dyDescent="0.25">
      <c r="A66" s="62" t="s">
        <v>303</v>
      </c>
    </row>
    <row r="67" spans="1:1" ht="30" x14ac:dyDescent="0.25">
      <c r="A67" s="62" t="s">
        <v>536</v>
      </c>
    </row>
    <row r="68" spans="1:1" x14ac:dyDescent="0.25">
      <c r="A68" s="62" t="s">
        <v>539</v>
      </c>
    </row>
    <row r="69" spans="1:1" x14ac:dyDescent="0.25">
      <c r="A69" s="62" t="s">
        <v>543</v>
      </c>
    </row>
    <row r="70" spans="1:1" x14ac:dyDescent="0.25">
      <c r="A70" s="62" t="s">
        <v>545</v>
      </c>
    </row>
    <row r="71" spans="1:1" x14ac:dyDescent="0.25">
      <c r="A71" s="62" t="s">
        <v>622</v>
      </c>
    </row>
    <row r="72" spans="1:1" x14ac:dyDescent="0.25">
      <c r="A72" s="62" t="s">
        <v>626</v>
      </c>
    </row>
    <row r="73" spans="1:1" ht="45" x14ac:dyDescent="0.25">
      <c r="A73" s="62" t="s">
        <v>631</v>
      </c>
    </row>
    <row r="74" spans="1:1" ht="30" x14ac:dyDescent="0.25">
      <c r="A74" s="62" t="s">
        <v>633</v>
      </c>
    </row>
    <row r="75" spans="1:1" x14ac:dyDescent="0.25">
      <c r="A75" s="62" t="s">
        <v>635</v>
      </c>
    </row>
    <row r="76" spans="1:1" x14ac:dyDescent="0.25">
      <c r="A76" s="62" t="s">
        <v>638</v>
      </c>
    </row>
    <row r="77" spans="1:1" x14ac:dyDescent="0.25">
      <c r="A77" s="62" t="s">
        <v>639</v>
      </c>
    </row>
    <row r="78" spans="1:1" x14ac:dyDescent="0.25">
      <c r="A78" s="62" t="s">
        <v>643</v>
      </c>
    </row>
    <row r="79" spans="1:1" x14ac:dyDescent="0.25">
      <c r="A79" s="62" t="s">
        <v>648</v>
      </c>
    </row>
    <row r="81" spans="1:1" x14ac:dyDescent="0.25">
      <c r="A81" s="16" t="s">
        <v>28</v>
      </c>
    </row>
    <row r="82" spans="1:1" x14ac:dyDescent="0.25">
      <c r="A82" s="62" t="s">
        <v>340</v>
      </c>
    </row>
    <row r="83" spans="1:1" x14ac:dyDescent="0.25">
      <c r="A83" s="62" t="s">
        <v>346</v>
      </c>
    </row>
    <row r="84" spans="1:1" x14ac:dyDescent="0.25">
      <c r="A84" s="62" t="s">
        <v>348</v>
      </c>
    </row>
    <row r="85" spans="1:1" x14ac:dyDescent="0.25">
      <c r="A85" s="62" t="s">
        <v>520</v>
      </c>
    </row>
    <row r="86" spans="1:1" x14ac:dyDescent="0.25">
      <c r="A86" s="62" t="s">
        <v>630</v>
      </c>
    </row>
    <row r="87" spans="1:1" ht="30" x14ac:dyDescent="0.25">
      <c r="A87" s="62" t="s">
        <v>632</v>
      </c>
    </row>
    <row r="88" spans="1:1" x14ac:dyDescent="0.25">
      <c r="A88" s="62" t="s">
        <v>634</v>
      </c>
    </row>
    <row r="89" spans="1:1" x14ac:dyDescent="0.25">
      <c r="A89" s="62" t="s">
        <v>640</v>
      </c>
    </row>
    <row r="90" spans="1:1" x14ac:dyDescent="0.25">
      <c r="A90" s="62" t="s">
        <v>646</v>
      </c>
    </row>
    <row r="92" spans="1:1" x14ac:dyDescent="0.25">
      <c r="A92" s="16" t="s">
        <v>29</v>
      </c>
    </row>
    <row r="93" spans="1:1" x14ac:dyDescent="0.25">
      <c r="A93" s="62" t="s">
        <v>535</v>
      </c>
    </row>
    <row r="94" spans="1:1" x14ac:dyDescent="0.25">
      <c r="A94" s="62" t="s">
        <v>623</v>
      </c>
    </row>
    <row r="96" spans="1:1" x14ac:dyDescent="0.25">
      <c r="A96" s="16" t="s">
        <v>31</v>
      </c>
    </row>
    <row r="97" spans="1:1" x14ac:dyDescent="0.25">
      <c r="A97" s="62" t="s">
        <v>544</v>
      </c>
    </row>
    <row r="98" spans="1:1" x14ac:dyDescent="0.25">
      <c r="A98" s="62" t="s">
        <v>636</v>
      </c>
    </row>
    <row r="99" spans="1:1" x14ac:dyDescent="0.25">
      <c r="A99" s="62" t="s">
        <v>649</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workbookViewId="0">
      <selection activeCell="B16" sqref="B16:B34"/>
    </sheetView>
  </sheetViews>
  <sheetFormatPr defaultRowHeight="15" x14ac:dyDescent="0.25"/>
  <cols>
    <col min="1" max="1" width="19.28515625" style="32" customWidth="1"/>
    <col min="2" max="2" width="15.7109375" style="32" customWidth="1"/>
    <col min="3" max="3" width="13.140625" style="32" customWidth="1"/>
    <col min="4" max="4" width="21.85546875" style="32" customWidth="1"/>
    <col min="5" max="5" width="9.140625" style="32"/>
    <col min="6" max="6" width="18.140625" style="32" customWidth="1"/>
    <col min="7" max="7" width="11" style="32" customWidth="1"/>
    <col min="8" max="8" width="13.140625" style="32" customWidth="1"/>
    <col min="9" max="11" width="9.140625" style="32"/>
    <col min="12" max="12" width="26.42578125" style="32" customWidth="1"/>
    <col min="13" max="13" width="11.5703125" style="32" customWidth="1"/>
    <col min="14" max="14" width="9.140625" style="32"/>
    <col min="15" max="16384" width="9.140625" style="47"/>
  </cols>
  <sheetData>
    <row r="1" spans="1:13" x14ac:dyDescent="0.25">
      <c r="A1" s="20" t="s">
        <v>97</v>
      </c>
    </row>
    <row r="3" spans="1:13" x14ac:dyDescent="0.25">
      <c r="A3" s="22" t="s">
        <v>0</v>
      </c>
      <c r="B3" s="22" t="s">
        <v>1</v>
      </c>
      <c r="C3" s="22" t="s">
        <v>2</v>
      </c>
      <c r="F3" s="22" t="s">
        <v>5</v>
      </c>
      <c r="G3" s="22" t="s">
        <v>36</v>
      </c>
      <c r="H3" s="22" t="s">
        <v>37</v>
      </c>
    </row>
    <row r="4" spans="1:13" x14ac:dyDescent="0.25">
      <c r="A4" s="9" t="s">
        <v>51</v>
      </c>
      <c r="B4" s="19">
        <v>20</v>
      </c>
      <c r="C4" s="19">
        <v>0</v>
      </c>
      <c r="F4" s="9" t="s">
        <v>51</v>
      </c>
      <c r="G4" s="19">
        <v>6</v>
      </c>
      <c r="H4" s="19">
        <v>0</v>
      </c>
    </row>
    <row r="5" spans="1:13" x14ac:dyDescent="0.25">
      <c r="A5" s="9" t="s">
        <v>61</v>
      </c>
      <c r="B5" s="42">
        <v>20</v>
      </c>
      <c r="C5" s="42">
        <v>0</v>
      </c>
      <c r="F5" s="9" t="s">
        <v>61</v>
      </c>
      <c r="G5" s="42">
        <v>6</v>
      </c>
      <c r="H5" s="42">
        <v>2</v>
      </c>
    </row>
    <row r="6" spans="1:13" x14ac:dyDescent="0.25">
      <c r="A6" s="9" t="s">
        <v>62</v>
      </c>
      <c r="B6" s="42">
        <v>20</v>
      </c>
      <c r="C6" s="42">
        <v>0</v>
      </c>
      <c r="F6" s="9" t="s">
        <v>62</v>
      </c>
      <c r="G6" s="42">
        <v>3</v>
      </c>
      <c r="H6" s="42">
        <v>0</v>
      </c>
    </row>
    <row r="7" spans="1:13" x14ac:dyDescent="0.25">
      <c r="A7" s="9" t="s">
        <v>63</v>
      </c>
      <c r="B7" s="42">
        <v>18</v>
      </c>
      <c r="C7" s="42">
        <v>2</v>
      </c>
      <c r="F7" s="9" t="s">
        <v>63</v>
      </c>
      <c r="G7" s="42">
        <v>7</v>
      </c>
      <c r="H7" s="42">
        <v>4</v>
      </c>
    </row>
    <row r="8" spans="1:13" x14ac:dyDescent="0.25">
      <c r="A8" s="9" t="s">
        <v>65</v>
      </c>
      <c r="B8" s="42">
        <v>17</v>
      </c>
      <c r="C8" s="42">
        <v>3</v>
      </c>
      <c r="F8" s="9" t="s">
        <v>65</v>
      </c>
      <c r="G8" s="42">
        <v>2</v>
      </c>
      <c r="H8" s="42">
        <v>12</v>
      </c>
    </row>
    <row r="9" spans="1:13" x14ac:dyDescent="0.25">
      <c r="A9" s="9" t="s">
        <v>66</v>
      </c>
      <c r="B9" s="42">
        <v>19</v>
      </c>
      <c r="C9" s="42">
        <v>1</v>
      </c>
      <c r="F9" s="9" t="s">
        <v>66</v>
      </c>
      <c r="G9" s="42">
        <v>1</v>
      </c>
      <c r="H9" s="42">
        <v>5</v>
      </c>
    </row>
    <row r="10" spans="1:13" x14ac:dyDescent="0.25">
      <c r="A10" s="9" t="s">
        <v>45</v>
      </c>
      <c r="B10" s="42">
        <v>20</v>
      </c>
      <c r="C10" s="42">
        <v>0</v>
      </c>
      <c r="F10" s="9" t="s">
        <v>45</v>
      </c>
      <c r="G10" s="42">
        <v>4</v>
      </c>
      <c r="H10" s="42">
        <v>1</v>
      </c>
    </row>
    <row r="11" spans="1:13" x14ac:dyDescent="0.25">
      <c r="A11" s="9" t="s">
        <v>53</v>
      </c>
      <c r="B11" s="42">
        <v>19</v>
      </c>
      <c r="C11" s="42">
        <v>1</v>
      </c>
      <c r="F11" s="9" t="s">
        <v>53</v>
      </c>
      <c r="G11" s="42">
        <v>8</v>
      </c>
      <c r="H11" s="42">
        <v>7</v>
      </c>
    </row>
    <row r="12" spans="1:13" x14ac:dyDescent="0.25">
      <c r="A12" s="9" t="s">
        <v>29</v>
      </c>
      <c r="B12" s="42">
        <v>20</v>
      </c>
      <c r="C12" s="42">
        <v>0</v>
      </c>
      <c r="F12" s="9" t="s">
        <v>29</v>
      </c>
      <c r="G12" s="42">
        <v>3</v>
      </c>
      <c r="H12" s="42">
        <v>2</v>
      </c>
    </row>
    <row r="14" spans="1:13" x14ac:dyDescent="0.25">
      <c r="A14" s="20" t="s">
        <v>4</v>
      </c>
      <c r="F14" s="159" t="s">
        <v>38</v>
      </c>
      <c r="G14" s="159"/>
      <c r="H14" s="159"/>
      <c r="I14" s="159"/>
      <c r="J14" s="159"/>
      <c r="K14" s="159"/>
      <c r="L14" s="159"/>
      <c r="M14" s="159"/>
    </row>
    <row r="15" spans="1:13" x14ac:dyDescent="0.25">
      <c r="A15" s="22" t="s">
        <v>5</v>
      </c>
      <c r="B15" s="22" t="s">
        <v>6</v>
      </c>
      <c r="C15" s="200" t="s">
        <v>7</v>
      </c>
      <c r="D15" s="200"/>
      <c r="E15" s="40"/>
      <c r="F15" s="126" t="s">
        <v>39</v>
      </c>
      <c r="G15" s="126"/>
      <c r="H15" s="126"/>
      <c r="I15" s="126"/>
      <c r="J15" s="126"/>
      <c r="K15" s="126"/>
      <c r="L15" s="126"/>
      <c r="M15" s="38" t="s">
        <v>592</v>
      </c>
    </row>
    <row r="16" spans="1:13" x14ac:dyDescent="0.25">
      <c r="A16" s="9" t="s">
        <v>51</v>
      </c>
      <c r="B16" s="51">
        <v>4</v>
      </c>
      <c r="C16" s="199" t="s">
        <v>596</v>
      </c>
      <c r="D16" s="199"/>
      <c r="F16" s="143" t="s">
        <v>40</v>
      </c>
      <c r="G16" s="144"/>
      <c r="H16" s="144"/>
      <c r="I16" s="144"/>
      <c r="J16" s="144"/>
      <c r="K16" s="144"/>
      <c r="L16" s="145"/>
      <c r="M16" s="39" t="s">
        <v>592</v>
      </c>
    </row>
    <row r="17" spans="1:13" x14ac:dyDescent="0.25">
      <c r="A17" s="9" t="s">
        <v>189</v>
      </c>
      <c r="B17" s="51">
        <v>4</v>
      </c>
      <c r="C17" s="199" t="s">
        <v>596</v>
      </c>
      <c r="D17" s="199"/>
      <c r="F17" s="143" t="s">
        <v>41</v>
      </c>
      <c r="G17" s="144"/>
      <c r="H17" s="144"/>
      <c r="I17" s="144"/>
      <c r="J17" s="144"/>
      <c r="K17" s="144"/>
      <c r="L17" s="145"/>
      <c r="M17" s="39" t="s">
        <v>601</v>
      </c>
    </row>
    <row r="18" spans="1:13" x14ac:dyDescent="0.25">
      <c r="A18" s="9" t="s">
        <v>190</v>
      </c>
      <c r="B18" s="51">
        <v>4</v>
      </c>
      <c r="C18" s="199" t="s">
        <v>596</v>
      </c>
      <c r="D18" s="199"/>
      <c r="F18" s="124"/>
      <c r="G18" s="115"/>
      <c r="H18" s="116"/>
      <c r="I18" s="116"/>
      <c r="J18" s="116"/>
      <c r="K18" s="116"/>
      <c r="L18" s="116"/>
      <c r="M18" s="117"/>
    </row>
    <row r="19" spans="1:13" x14ac:dyDescent="0.25">
      <c r="A19" s="9" t="s">
        <v>61</v>
      </c>
      <c r="B19" s="51">
        <v>4</v>
      </c>
      <c r="C19" s="199" t="s">
        <v>596</v>
      </c>
      <c r="D19" s="199"/>
      <c r="F19" s="125"/>
      <c r="G19" s="121"/>
      <c r="H19" s="122"/>
      <c r="I19" s="122"/>
      <c r="J19" s="122"/>
      <c r="K19" s="122"/>
      <c r="L19" s="122"/>
      <c r="M19" s="123"/>
    </row>
    <row r="20" spans="1:13" x14ac:dyDescent="0.25">
      <c r="A20" s="9" t="s">
        <v>62</v>
      </c>
      <c r="B20" s="51">
        <v>3</v>
      </c>
      <c r="C20" s="199" t="s">
        <v>596</v>
      </c>
      <c r="D20" s="199"/>
      <c r="F20" s="126" t="s">
        <v>42</v>
      </c>
      <c r="G20" s="126"/>
      <c r="H20" s="126"/>
      <c r="I20" s="126"/>
      <c r="J20" s="126"/>
      <c r="K20" s="126"/>
      <c r="L20" s="126"/>
      <c r="M20" s="38" t="s">
        <v>592</v>
      </c>
    </row>
    <row r="21" spans="1:13" x14ac:dyDescent="0.25">
      <c r="A21" s="9" t="s">
        <v>63</v>
      </c>
      <c r="B21" s="51">
        <v>3</v>
      </c>
      <c r="C21" s="199" t="s">
        <v>596</v>
      </c>
      <c r="D21" s="199"/>
      <c r="F21" s="127"/>
      <c r="G21" s="115" t="s">
        <v>745</v>
      </c>
      <c r="H21" s="116"/>
      <c r="I21" s="116"/>
      <c r="J21" s="116"/>
      <c r="K21" s="116"/>
      <c r="L21" s="116"/>
      <c r="M21" s="117"/>
    </row>
    <row r="22" spans="1:13" x14ac:dyDescent="0.25">
      <c r="A22" s="9" t="s">
        <v>65</v>
      </c>
      <c r="B22" s="51">
        <v>2</v>
      </c>
      <c r="C22" s="199" t="s">
        <v>596</v>
      </c>
      <c r="D22" s="199"/>
      <c r="F22" s="128"/>
      <c r="G22" s="118"/>
      <c r="H22" s="119"/>
      <c r="I22" s="119"/>
      <c r="J22" s="119"/>
      <c r="K22" s="119"/>
      <c r="L22" s="119"/>
      <c r="M22" s="120"/>
    </row>
    <row r="23" spans="1:13" x14ac:dyDescent="0.25">
      <c r="A23" s="9" t="s">
        <v>191</v>
      </c>
      <c r="B23" s="51">
        <v>4</v>
      </c>
      <c r="C23" s="199" t="s">
        <v>596</v>
      </c>
      <c r="D23" s="199"/>
      <c r="F23" s="129"/>
      <c r="G23" s="121"/>
      <c r="H23" s="122"/>
      <c r="I23" s="122"/>
      <c r="J23" s="122"/>
      <c r="K23" s="122"/>
      <c r="L23" s="122"/>
      <c r="M23" s="123"/>
    </row>
    <row r="24" spans="1:13" x14ac:dyDescent="0.25">
      <c r="A24" s="9" t="s">
        <v>22</v>
      </c>
      <c r="B24" s="51">
        <v>3</v>
      </c>
      <c r="C24" s="199" t="s">
        <v>596</v>
      </c>
      <c r="D24" s="199"/>
      <c r="F24" s="126" t="s">
        <v>43</v>
      </c>
      <c r="G24" s="126"/>
      <c r="H24" s="126"/>
      <c r="I24" s="126"/>
      <c r="J24" s="126"/>
      <c r="K24" s="126"/>
      <c r="L24" s="126"/>
      <c r="M24" s="38" t="s">
        <v>592</v>
      </c>
    </row>
    <row r="25" spans="1:13" x14ac:dyDescent="0.25">
      <c r="A25" s="9" t="s">
        <v>66</v>
      </c>
      <c r="B25" s="51">
        <v>4</v>
      </c>
      <c r="C25" s="199" t="s">
        <v>596</v>
      </c>
      <c r="D25" s="199"/>
      <c r="F25" s="139"/>
      <c r="G25" s="116" t="s">
        <v>746</v>
      </c>
      <c r="H25" s="116"/>
      <c r="I25" s="116"/>
      <c r="J25" s="116"/>
      <c r="K25" s="116"/>
      <c r="L25" s="116"/>
      <c r="M25" s="117"/>
    </row>
    <row r="26" spans="1:13" x14ac:dyDescent="0.25">
      <c r="A26" s="9" t="s">
        <v>24</v>
      </c>
      <c r="B26" s="51">
        <v>3</v>
      </c>
      <c r="C26" s="199" t="s">
        <v>596</v>
      </c>
      <c r="D26" s="199"/>
      <c r="F26" s="140"/>
      <c r="G26" s="119"/>
      <c r="H26" s="119"/>
      <c r="I26" s="119"/>
      <c r="J26" s="119"/>
      <c r="K26" s="119"/>
      <c r="L26" s="119"/>
      <c r="M26" s="120"/>
    </row>
    <row r="27" spans="1:13" x14ac:dyDescent="0.25">
      <c r="A27" s="9" t="s">
        <v>67</v>
      </c>
      <c r="B27" s="51">
        <v>4</v>
      </c>
      <c r="C27" s="199" t="s">
        <v>596</v>
      </c>
      <c r="D27" s="199"/>
      <c r="F27" s="141"/>
      <c r="G27" s="122"/>
      <c r="H27" s="122"/>
      <c r="I27" s="122"/>
      <c r="J27" s="122"/>
      <c r="K27" s="122"/>
      <c r="L27" s="122"/>
      <c r="M27" s="123"/>
    </row>
    <row r="28" spans="1:13" x14ac:dyDescent="0.25">
      <c r="A28" s="9" t="s">
        <v>25</v>
      </c>
      <c r="B28" s="51">
        <v>3</v>
      </c>
      <c r="C28" s="199" t="s">
        <v>596</v>
      </c>
      <c r="D28" s="199"/>
      <c r="F28" s="81" t="s">
        <v>44</v>
      </c>
      <c r="G28" s="82"/>
      <c r="H28" s="82"/>
      <c r="I28" s="82"/>
      <c r="J28" s="82"/>
      <c r="K28" s="82"/>
      <c r="L28" s="82"/>
      <c r="M28" s="83"/>
    </row>
    <row r="29" spans="1:13" x14ac:dyDescent="0.25">
      <c r="A29" s="9" t="s">
        <v>45</v>
      </c>
      <c r="B29" s="51">
        <v>4</v>
      </c>
      <c r="C29" s="199" t="s">
        <v>596</v>
      </c>
      <c r="D29" s="199"/>
      <c r="F29" s="115"/>
      <c r="G29" s="116"/>
      <c r="H29" s="116"/>
      <c r="I29" s="116"/>
      <c r="J29" s="116"/>
      <c r="K29" s="116"/>
      <c r="L29" s="116"/>
      <c r="M29" s="117"/>
    </row>
    <row r="30" spans="1:13" x14ac:dyDescent="0.25">
      <c r="A30" s="9" t="s">
        <v>68</v>
      </c>
      <c r="B30" s="51">
        <v>4</v>
      </c>
      <c r="C30" s="199" t="s">
        <v>744</v>
      </c>
      <c r="D30" s="199"/>
      <c r="F30" s="118"/>
      <c r="G30" s="119"/>
      <c r="H30" s="119"/>
      <c r="I30" s="119"/>
      <c r="J30" s="119"/>
      <c r="K30" s="119"/>
      <c r="L30" s="119"/>
      <c r="M30" s="120"/>
    </row>
    <row r="31" spans="1:13" x14ac:dyDescent="0.25">
      <c r="A31" s="9" t="s">
        <v>53</v>
      </c>
      <c r="B31" s="51">
        <v>4</v>
      </c>
      <c r="C31" s="199" t="s">
        <v>591</v>
      </c>
      <c r="D31" s="199"/>
      <c r="F31" s="118"/>
      <c r="G31" s="119"/>
      <c r="H31" s="119"/>
      <c r="I31" s="119"/>
      <c r="J31" s="119"/>
      <c r="K31" s="119"/>
      <c r="L31" s="119"/>
      <c r="M31" s="120"/>
    </row>
    <row r="32" spans="1:13" x14ac:dyDescent="0.25">
      <c r="A32" s="9" t="s">
        <v>29</v>
      </c>
      <c r="B32" s="51">
        <v>5</v>
      </c>
      <c r="C32" s="199" t="s">
        <v>596</v>
      </c>
      <c r="D32" s="199"/>
      <c r="F32" s="118"/>
      <c r="G32" s="119"/>
      <c r="H32" s="119"/>
      <c r="I32" s="119"/>
      <c r="J32" s="119"/>
      <c r="K32" s="119"/>
      <c r="L32" s="119"/>
      <c r="M32" s="120"/>
    </row>
    <row r="33" spans="1:13" x14ac:dyDescent="0.25">
      <c r="A33" s="53" t="s">
        <v>192</v>
      </c>
      <c r="B33" s="58">
        <v>4</v>
      </c>
      <c r="C33" s="199" t="s">
        <v>596</v>
      </c>
      <c r="D33" s="199"/>
      <c r="F33" s="118"/>
      <c r="G33" s="119"/>
      <c r="H33" s="119"/>
      <c r="I33" s="119"/>
      <c r="J33" s="119"/>
      <c r="K33" s="119"/>
      <c r="L33" s="119"/>
      <c r="M33" s="120"/>
    </row>
    <row r="34" spans="1:13" x14ac:dyDescent="0.25">
      <c r="A34" s="53" t="s">
        <v>193</v>
      </c>
      <c r="B34" s="58">
        <v>4</v>
      </c>
      <c r="C34" s="199" t="s">
        <v>596</v>
      </c>
      <c r="D34" s="199"/>
      <c r="F34" s="118"/>
      <c r="G34" s="119"/>
      <c r="H34" s="119"/>
      <c r="I34" s="119"/>
      <c r="J34" s="119"/>
      <c r="K34" s="119"/>
      <c r="L34" s="119"/>
      <c r="M34" s="120"/>
    </row>
    <row r="35" spans="1:13" x14ac:dyDescent="0.25">
      <c r="F35" s="118"/>
      <c r="G35" s="119"/>
      <c r="H35" s="119"/>
      <c r="I35" s="119"/>
      <c r="J35" s="119"/>
      <c r="K35" s="119"/>
      <c r="L35" s="119"/>
      <c r="M35" s="120"/>
    </row>
    <row r="36" spans="1:13" x14ac:dyDescent="0.25">
      <c r="F36" s="121"/>
      <c r="G36" s="122"/>
      <c r="H36" s="122"/>
      <c r="I36" s="122"/>
      <c r="J36" s="122"/>
      <c r="K36" s="122"/>
      <c r="L36" s="122"/>
      <c r="M36" s="123"/>
    </row>
  </sheetData>
  <mergeCells count="33">
    <mergeCell ref="F29:M36"/>
    <mergeCell ref="F20:L20"/>
    <mergeCell ref="F21:F23"/>
    <mergeCell ref="G21:M23"/>
    <mergeCell ref="F24:L24"/>
    <mergeCell ref="F25:F27"/>
    <mergeCell ref="G25:M27"/>
    <mergeCell ref="C33:D33"/>
    <mergeCell ref="C34:D34"/>
    <mergeCell ref="C32:D32"/>
    <mergeCell ref="F14:M14"/>
    <mergeCell ref="C15:D15"/>
    <mergeCell ref="F15:L15"/>
    <mergeCell ref="C26:D26"/>
    <mergeCell ref="C27:D27"/>
    <mergeCell ref="C28:D28"/>
    <mergeCell ref="C29:D29"/>
    <mergeCell ref="C30:D30"/>
    <mergeCell ref="C31:D31"/>
    <mergeCell ref="C22:D22"/>
    <mergeCell ref="C23:D23"/>
    <mergeCell ref="C24:D24"/>
    <mergeCell ref="C25:D25"/>
    <mergeCell ref="C19:D19"/>
    <mergeCell ref="C20:D20"/>
    <mergeCell ref="C21:D21"/>
    <mergeCell ref="C16:D16"/>
    <mergeCell ref="F16:L16"/>
    <mergeCell ref="C17:D17"/>
    <mergeCell ref="F17:L17"/>
    <mergeCell ref="C18:D18"/>
    <mergeCell ref="F18:F19"/>
    <mergeCell ref="G18:M19"/>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workbookViewId="0">
      <pane ySplit="3" topLeftCell="A4" activePane="bottomLeft" state="frozen"/>
      <selection pane="bottomLeft" activeCell="B3" sqref="B1:I3"/>
    </sheetView>
  </sheetViews>
  <sheetFormatPr defaultColWidth="202" defaultRowHeight="15" x14ac:dyDescent="0.25"/>
  <cols>
    <col min="1" max="16384" width="202" style="62"/>
  </cols>
  <sheetData>
    <row r="1" spans="1:11" x14ac:dyDescent="0.25">
      <c r="A1" s="62" t="s">
        <v>269</v>
      </c>
    </row>
    <row r="3" spans="1:11" x14ac:dyDescent="0.25">
      <c r="A3" s="16" t="s">
        <v>74</v>
      </c>
      <c r="B3" s="63"/>
      <c r="D3" s="16"/>
      <c r="K3" s="63"/>
    </row>
    <row r="4" spans="1:11" x14ac:dyDescent="0.25">
      <c r="A4" s="62" t="s">
        <v>751</v>
      </c>
      <c r="B4" s="62" t="s">
        <v>201</v>
      </c>
      <c r="D4" s="62" t="s">
        <v>201</v>
      </c>
      <c r="K4" s="62" t="s">
        <v>201</v>
      </c>
    </row>
    <row r="5" spans="1:11" x14ac:dyDescent="0.25">
      <c r="A5" s="98" t="s">
        <v>761</v>
      </c>
      <c r="B5" s="98" t="s">
        <v>201</v>
      </c>
      <c r="D5" s="98" t="s">
        <v>201</v>
      </c>
      <c r="E5" s="98" t="s">
        <v>201</v>
      </c>
      <c r="H5" s="98" t="s">
        <v>201</v>
      </c>
      <c r="J5" s="62" t="s">
        <v>201</v>
      </c>
      <c r="K5" s="98" t="s">
        <v>201</v>
      </c>
    </row>
    <row r="6" spans="1:11" x14ac:dyDescent="0.25">
      <c r="A6" s="62" t="s">
        <v>201</v>
      </c>
      <c r="B6" s="62" t="s">
        <v>201</v>
      </c>
      <c r="C6" s="62" t="s">
        <v>201</v>
      </c>
      <c r="D6" s="62" t="s">
        <v>201</v>
      </c>
      <c r="E6" s="62" t="s">
        <v>201</v>
      </c>
      <c r="H6" s="62" t="s">
        <v>201</v>
      </c>
      <c r="J6" s="67" t="s">
        <v>201</v>
      </c>
      <c r="K6" s="62" t="s">
        <v>201</v>
      </c>
    </row>
    <row r="7" spans="1:11" x14ac:dyDescent="0.25">
      <c r="A7" s="16" t="s">
        <v>61</v>
      </c>
      <c r="B7" s="67" t="s">
        <v>201</v>
      </c>
      <c r="C7" s="67" t="s">
        <v>201</v>
      </c>
      <c r="D7" s="67" t="s">
        <v>201</v>
      </c>
      <c r="E7" s="67" t="s">
        <v>201</v>
      </c>
      <c r="G7" s="67" t="s">
        <v>201</v>
      </c>
      <c r="H7" s="67" t="s">
        <v>201</v>
      </c>
      <c r="J7" s="98" t="s">
        <v>201</v>
      </c>
      <c r="K7" s="67" t="s">
        <v>201</v>
      </c>
    </row>
    <row r="8" spans="1:11" x14ac:dyDescent="0.25">
      <c r="A8" s="62" t="s">
        <v>750</v>
      </c>
      <c r="B8" s="98" t="s">
        <v>201</v>
      </c>
      <c r="C8" s="98" t="s">
        <v>201</v>
      </c>
      <c r="D8" s="98" t="s">
        <v>201</v>
      </c>
      <c r="E8" s="98" t="s">
        <v>201</v>
      </c>
      <c r="G8" s="98" t="s">
        <v>201</v>
      </c>
      <c r="H8" s="98" t="s">
        <v>201</v>
      </c>
      <c r="I8" s="98" t="s">
        <v>201</v>
      </c>
      <c r="J8" s="67" t="s">
        <v>201</v>
      </c>
      <c r="K8" s="98" t="s">
        <v>201</v>
      </c>
    </row>
    <row r="9" spans="1:11" x14ac:dyDescent="0.25">
      <c r="A9" s="98" t="s">
        <v>767</v>
      </c>
      <c r="B9" s="67" t="s">
        <v>201</v>
      </c>
      <c r="C9" s="67" t="s">
        <v>201</v>
      </c>
      <c r="D9" s="67" t="s">
        <v>201</v>
      </c>
      <c r="E9" s="67" t="s">
        <v>201</v>
      </c>
      <c r="G9" s="67" t="s">
        <v>201</v>
      </c>
      <c r="H9" s="67" t="s">
        <v>201</v>
      </c>
      <c r="I9" s="67" t="s">
        <v>201</v>
      </c>
      <c r="J9" s="98" t="s">
        <v>201</v>
      </c>
      <c r="K9" s="67" t="s">
        <v>201</v>
      </c>
    </row>
    <row r="10" spans="1:11" x14ac:dyDescent="0.25">
      <c r="A10" s="98" t="s">
        <v>201</v>
      </c>
      <c r="B10" s="98" t="s">
        <v>201</v>
      </c>
      <c r="C10" s="98" t="s">
        <v>201</v>
      </c>
      <c r="D10" s="98" t="s">
        <v>201</v>
      </c>
      <c r="E10" s="98" t="s">
        <v>201</v>
      </c>
      <c r="G10" s="98" t="s">
        <v>201</v>
      </c>
      <c r="H10" s="98" t="s">
        <v>201</v>
      </c>
      <c r="I10" s="98" t="s">
        <v>201</v>
      </c>
      <c r="J10" s="67" t="s">
        <v>201</v>
      </c>
      <c r="K10" s="98" t="s">
        <v>201</v>
      </c>
    </row>
    <row r="11" spans="1:11" x14ac:dyDescent="0.25">
      <c r="A11" s="16" t="s">
        <v>63</v>
      </c>
      <c r="B11" s="67" t="s">
        <v>201</v>
      </c>
      <c r="C11" s="67" t="s">
        <v>201</v>
      </c>
      <c r="D11" s="67" t="s">
        <v>201</v>
      </c>
      <c r="E11" s="67" t="s">
        <v>201</v>
      </c>
      <c r="G11" s="67" t="s">
        <v>201</v>
      </c>
      <c r="H11" s="67" t="s">
        <v>201</v>
      </c>
      <c r="I11" s="67" t="s">
        <v>201</v>
      </c>
      <c r="J11" s="67" t="s">
        <v>201</v>
      </c>
      <c r="K11" s="67" t="s">
        <v>201</v>
      </c>
    </row>
    <row r="12" spans="1:11" ht="30" x14ac:dyDescent="0.25">
      <c r="A12" s="62" t="s">
        <v>762</v>
      </c>
      <c r="B12" s="67" t="s">
        <v>201</v>
      </c>
      <c r="C12" s="67" t="s">
        <v>201</v>
      </c>
      <c r="D12" s="67" t="s">
        <v>201</v>
      </c>
      <c r="E12" s="67" t="s">
        <v>201</v>
      </c>
      <c r="F12" s="67" t="s">
        <v>201</v>
      </c>
      <c r="G12" s="67" t="s">
        <v>201</v>
      </c>
      <c r="H12" s="67" t="s">
        <v>201</v>
      </c>
      <c r="I12" s="67" t="s">
        <v>201</v>
      </c>
      <c r="J12" s="67" t="s">
        <v>201</v>
      </c>
      <c r="K12" s="67" t="s">
        <v>201</v>
      </c>
    </row>
    <row r="13" spans="1:11" x14ac:dyDescent="0.25">
      <c r="A13" s="67" t="s">
        <v>201</v>
      </c>
      <c r="B13" s="67" t="s">
        <v>201</v>
      </c>
      <c r="C13" s="67" t="s">
        <v>201</v>
      </c>
      <c r="D13" s="67" t="s">
        <v>201</v>
      </c>
      <c r="E13" s="67" t="s">
        <v>201</v>
      </c>
      <c r="F13" s="67" t="s">
        <v>201</v>
      </c>
      <c r="G13" s="67" t="s">
        <v>201</v>
      </c>
      <c r="H13" s="67" t="s">
        <v>201</v>
      </c>
      <c r="I13" s="67" t="s">
        <v>201</v>
      </c>
      <c r="J13" s="67" t="s">
        <v>201</v>
      </c>
      <c r="K13" s="67" t="s">
        <v>201</v>
      </c>
    </row>
    <row r="14" spans="1:11" x14ac:dyDescent="0.25">
      <c r="A14" s="16" t="s">
        <v>65</v>
      </c>
      <c r="B14" s="67" t="s">
        <v>201</v>
      </c>
      <c r="C14" s="67" t="s">
        <v>201</v>
      </c>
      <c r="D14" s="67" t="s">
        <v>201</v>
      </c>
      <c r="E14" s="67" t="s">
        <v>201</v>
      </c>
      <c r="F14" s="67" t="s">
        <v>201</v>
      </c>
      <c r="G14" s="67" t="s">
        <v>201</v>
      </c>
      <c r="H14" s="67" t="s">
        <v>201</v>
      </c>
      <c r="I14" s="67" t="s">
        <v>201</v>
      </c>
      <c r="J14" s="67" t="s">
        <v>201</v>
      </c>
      <c r="K14" s="67" t="s">
        <v>201</v>
      </c>
    </row>
    <row r="15" spans="1:11" x14ac:dyDescent="0.25">
      <c r="A15" s="62" t="s">
        <v>747</v>
      </c>
      <c r="B15" s="67" t="s">
        <v>201</v>
      </c>
      <c r="C15" s="67" t="s">
        <v>201</v>
      </c>
      <c r="D15" s="67" t="s">
        <v>201</v>
      </c>
      <c r="E15" s="67" t="s">
        <v>201</v>
      </c>
      <c r="F15" s="67" t="s">
        <v>201</v>
      </c>
      <c r="G15" s="67" t="s">
        <v>201</v>
      </c>
      <c r="H15" s="67" t="s">
        <v>201</v>
      </c>
      <c r="I15" s="67" t="s">
        <v>201</v>
      </c>
      <c r="J15" s="98" t="s">
        <v>201</v>
      </c>
      <c r="K15" s="67" t="s">
        <v>201</v>
      </c>
    </row>
    <row r="16" spans="1:11" x14ac:dyDescent="0.25">
      <c r="A16" s="98" t="s">
        <v>749</v>
      </c>
      <c r="B16" s="98" t="s">
        <v>201</v>
      </c>
      <c r="C16" s="98" t="s">
        <v>201</v>
      </c>
      <c r="D16" s="98" t="s">
        <v>201</v>
      </c>
      <c r="E16" s="98" t="s">
        <v>201</v>
      </c>
      <c r="F16" s="98" t="s">
        <v>201</v>
      </c>
      <c r="G16" s="98" t="s">
        <v>201</v>
      </c>
      <c r="H16" s="98" t="s">
        <v>201</v>
      </c>
      <c r="I16" s="98" t="s">
        <v>201</v>
      </c>
      <c r="J16" s="67" t="s">
        <v>201</v>
      </c>
      <c r="K16" s="98" t="s">
        <v>201</v>
      </c>
    </row>
    <row r="17" spans="1:11" x14ac:dyDescent="0.25">
      <c r="A17" s="62" t="s">
        <v>753</v>
      </c>
      <c r="B17" s="67" t="s">
        <v>201</v>
      </c>
      <c r="C17" s="67" t="s">
        <v>201</v>
      </c>
      <c r="D17" s="67" t="s">
        <v>201</v>
      </c>
      <c r="E17" s="67" t="s">
        <v>201</v>
      </c>
      <c r="F17" s="67" t="s">
        <v>201</v>
      </c>
      <c r="G17" s="67" t="s">
        <v>201</v>
      </c>
      <c r="H17" s="67" t="s">
        <v>201</v>
      </c>
      <c r="I17" s="67" t="s">
        <v>201</v>
      </c>
      <c r="J17" s="98" t="s">
        <v>201</v>
      </c>
      <c r="K17" s="67" t="s">
        <v>201</v>
      </c>
    </row>
    <row r="18" spans="1:11" x14ac:dyDescent="0.25">
      <c r="A18" s="67" t="s">
        <v>754</v>
      </c>
      <c r="B18" s="98" t="s">
        <v>201</v>
      </c>
      <c r="C18" s="98" t="s">
        <v>201</v>
      </c>
      <c r="D18" s="98" t="s">
        <v>201</v>
      </c>
      <c r="E18" s="98" t="s">
        <v>201</v>
      </c>
      <c r="F18" s="98" t="s">
        <v>201</v>
      </c>
      <c r="G18" s="98" t="s">
        <v>201</v>
      </c>
      <c r="H18" s="98" t="s">
        <v>201</v>
      </c>
      <c r="I18" s="98" t="s">
        <v>201</v>
      </c>
      <c r="J18" s="67" t="s">
        <v>201</v>
      </c>
      <c r="K18" s="98" t="s">
        <v>201</v>
      </c>
    </row>
    <row r="19" spans="1:11" ht="30" x14ac:dyDescent="0.25">
      <c r="A19" s="98" t="s">
        <v>756</v>
      </c>
      <c r="B19" s="67" t="s">
        <v>201</v>
      </c>
      <c r="C19" s="67" t="s">
        <v>201</v>
      </c>
      <c r="D19" s="67" t="s">
        <v>201</v>
      </c>
      <c r="E19" s="67" t="s">
        <v>201</v>
      </c>
      <c r="F19" s="67" t="s">
        <v>201</v>
      </c>
      <c r="G19" s="67" t="s">
        <v>201</v>
      </c>
      <c r="H19" s="67" t="s">
        <v>201</v>
      </c>
      <c r="I19" s="67" t="s">
        <v>201</v>
      </c>
      <c r="J19" s="98" t="s">
        <v>201</v>
      </c>
      <c r="K19" s="67" t="s">
        <v>201</v>
      </c>
    </row>
    <row r="20" spans="1:11" ht="30" x14ac:dyDescent="0.25">
      <c r="A20" s="67" t="s">
        <v>758</v>
      </c>
      <c r="B20" s="98" t="s">
        <v>201</v>
      </c>
      <c r="C20" s="98" t="s">
        <v>201</v>
      </c>
      <c r="D20" s="98" t="s">
        <v>201</v>
      </c>
      <c r="E20" s="98" t="s">
        <v>201</v>
      </c>
      <c r="F20" s="98" t="s">
        <v>201</v>
      </c>
      <c r="G20" s="98" t="s">
        <v>201</v>
      </c>
      <c r="H20" s="98" t="s">
        <v>201</v>
      </c>
      <c r="I20" s="98" t="s">
        <v>201</v>
      </c>
      <c r="J20" s="67" t="s">
        <v>201</v>
      </c>
      <c r="K20" s="98" t="s">
        <v>201</v>
      </c>
    </row>
    <row r="21" spans="1:11" x14ac:dyDescent="0.25">
      <c r="A21" s="98" t="s">
        <v>759</v>
      </c>
      <c r="B21" s="67" t="s">
        <v>201</v>
      </c>
      <c r="C21" s="67" t="s">
        <v>201</v>
      </c>
      <c r="D21" s="67" t="s">
        <v>201</v>
      </c>
      <c r="E21" s="67" t="s">
        <v>201</v>
      </c>
      <c r="F21" s="67" t="s">
        <v>201</v>
      </c>
      <c r="G21" s="67" t="s">
        <v>201</v>
      </c>
      <c r="H21" s="67" t="s">
        <v>201</v>
      </c>
      <c r="I21" s="67" t="s">
        <v>201</v>
      </c>
      <c r="J21" s="98" t="s">
        <v>201</v>
      </c>
      <c r="K21" s="67" t="s">
        <v>201</v>
      </c>
    </row>
    <row r="22" spans="1:11" x14ac:dyDescent="0.25">
      <c r="A22" s="67" t="s">
        <v>765</v>
      </c>
      <c r="B22" s="98" t="s">
        <v>201</v>
      </c>
      <c r="C22" s="98" t="s">
        <v>201</v>
      </c>
      <c r="D22" s="98" t="s">
        <v>201</v>
      </c>
      <c r="E22" s="98" t="s">
        <v>201</v>
      </c>
      <c r="F22" s="98" t="s">
        <v>201</v>
      </c>
      <c r="G22" s="98" t="s">
        <v>201</v>
      </c>
      <c r="H22" s="98" t="s">
        <v>201</v>
      </c>
      <c r="I22" s="98" t="s">
        <v>201</v>
      </c>
      <c r="J22" s="98" t="s">
        <v>201</v>
      </c>
      <c r="K22" s="98" t="s">
        <v>201</v>
      </c>
    </row>
    <row r="23" spans="1:11" x14ac:dyDescent="0.25">
      <c r="A23" s="98" t="s">
        <v>201</v>
      </c>
      <c r="B23" s="98" t="s">
        <v>201</v>
      </c>
      <c r="C23" s="98" t="s">
        <v>201</v>
      </c>
      <c r="D23" s="98" t="s">
        <v>201</v>
      </c>
      <c r="E23" s="98" t="s">
        <v>201</v>
      </c>
      <c r="F23" s="98" t="s">
        <v>201</v>
      </c>
      <c r="G23" s="98" t="s">
        <v>201</v>
      </c>
      <c r="H23" s="98" t="s">
        <v>201</v>
      </c>
      <c r="I23" s="98" t="s">
        <v>201</v>
      </c>
      <c r="J23" s="98" t="s">
        <v>201</v>
      </c>
      <c r="K23" s="98" t="s">
        <v>201</v>
      </c>
    </row>
    <row r="24" spans="1:11" x14ac:dyDescent="0.25">
      <c r="A24" s="16" t="s">
        <v>66</v>
      </c>
      <c r="B24" s="98" t="s">
        <v>201</v>
      </c>
      <c r="C24" s="98" t="s">
        <v>201</v>
      </c>
      <c r="D24" s="98" t="s">
        <v>201</v>
      </c>
      <c r="E24" s="98" t="s">
        <v>201</v>
      </c>
      <c r="F24" s="98" t="s">
        <v>201</v>
      </c>
      <c r="G24" s="98" t="s">
        <v>201</v>
      </c>
      <c r="H24" s="98" t="s">
        <v>201</v>
      </c>
      <c r="I24" s="98" t="s">
        <v>201</v>
      </c>
      <c r="J24" s="98" t="s">
        <v>201</v>
      </c>
      <c r="K24" s="98" t="s">
        <v>201</v>
      </c>
    </row>
    <row r="25" spans="1:11" x14ac:dyDescent="0.25">
      <c r="A25" s="62" t="s">
        <v>755</v>
      </c>
      <c r="B25" s="98" t="s">
        <v>201</v>
      </c>
      <c r="C25" s="98" t="s">
        <v>201</v>
      </c>
      <c r="D25" s="98" t="s">
        <v>201</v>
      </c>
      <c r="E25" s="98" t="s">
        <v>201</v>
      </c>
      <c r="F25" s="98" t="s">
        <v>201</v>
      </c>
      <c r="G25" s="98" t="s">
        <v>201</v>
      </c>
      <c r="H25" s="98" t="s">
        <v>201</v>
      </c>
      <c r="I25" s="98" t="s">
        <v>201</v>
      </c>
      <c r="J25" s="98" t="s">
        <v>201</v>
      </c>
      <c r="K25" s="98" t="s">
        <v>201</v>
      </c>
    </row>
    <row r="26" spans="1:11" x14ac:dyDescent="0.25">
      <c r="A26" s="98" t="s">
        <v>757</v>
      </c>
      <c r="B26" s="98" t="s">
        <v>201</v>
      </c>
      <c r="C26" s="98" t="s">
        <v>201</v>
      </c>
      <c r="D26" s="98" t="s">
        <v>201</v>
      </c>
      <c r="E26" s="98" t="s">
        <v>201</v>
      </c>
      <c r="F26" s="98" t="s">
        <v>201</v>
      </c>
      <c r="G26" s="98" t="s">
        <v>201</v>
      </c>
      <c r="H26" s="98" t="s">
        <v>201</v>
      </c>
      <c r="I26" s="98" t="s">
        <v>201</v>
      </c>
      <c r="J26" s="98" t="s">
        <v>201</v>
      </c>
      <c r="K26" s="98" t="s">
        <v>201</v>
      </c>
    </row>
    <row r="27" spans="1:11" x14ac:dyDescent="0.25">
      <c r="A27" s="62" t="s">
        <v>766</v>
      </c>
      <c r="B27" s="98" t="s">
        <v>201</v>
      </c>
      <c r="C27" s="98" t="s">
        <v>201</v>
      </c>
      <c r="D27" s="98" t="s">
        <v>201</v>
      </c>
      <c r="E27" s="98" t="s">
        <v>201</v>
      </c>
      <c r="F27" s="98" t="s">
        <v>201</v>
      </c>
      <c r="G27" s="98" t="s">
        <v>201</v>
      </c>
      <c r="H27" s="98" t="s">
        <v>201</v>
      </c>
      <c r="I27" s="98" t="s">
        <v>201</v>
      </c>
      <c r="J27" s="98" t="s">
        <v>201</v>
      </c>
      <c r="K27" s="98" t="s">
        <v>201</v>
      </c>
    </row>
    <row r="28" spans="1:11" x14ac:dyDescent="0.25">
      <c r="A28" s="98" t="s">
        <v>201</v>
      </c>
      <c r="B28" s="98" t="s">
        <v>201</v>
      </c>
      <c r="C28" s="98" t="s">
        <v>201</v>
      </c>
      <c r="D28" s="98" t="s">
        <v>201</v>
      </c>
      <c r="E28" s="98" t="s">
        <v>201</v>
      </c>
      <c r="F28" s="98" t="s">
        <v>201</v>
      </c>
      <c r="G28" s="98" t="s">
        <v>201</v>
      </c>
      <c r="H28" s="98" t="s">
        <v>201</v>
      </c>
      <c r="I28" s="98" t="s">
        <v>201</v>
      </c>
      <c r="J28" s="98" t="s">
        <v>201</v>
      </c>
      <c r="K28" s="98" t="s">
        <v>201</v>
      </c>
    </row>
    <row r="29" spans="1:11" x14ac:dyDescent="0.25">
      <c r="A29" s="16" t="s">
        <v>45</v>
      </c>
      <c r="B29" s="98" t="s">
        <v>201</v>
      </c>
      <c r="C29" s="98" t="s">
        <v>201</v>
      </c>
      <c r="D29" s="98" t="s">
        <v>201</v>
      </c>
      <c r="E29" s="98" t="s">
        <v>201</v>
      </c>
      <c r="F29" s="98" t="s">
        <v>201</v>
      </c>
      <c r="G29" s="98" t="s">
        <v>201</v>
      </c>
      <c r="H29" s="98" t="s">
        <v>201</v>
      </c>
      <c r="I29" s="98" t="s">
        <v>201</v>
      </c>
      <c r="J29" s="98" t="s">
        <v>201</v>
      </c>
      <c r="K29" s="98" t="s">
        <v>201</v>
      </c>
    </row>
    <row r="30" spans="1:11" x14ac:dyDescent="0.25">
      <c r="A30" s="62" t="s">
        <v>760</v>
      </c>
      <c r="B30" s="98" t="s">
        <v>201</v>
      </c>
      <c r="C30" s="98" t="s">
        <v>201</v>
      </c>
      <c r="D30" s="98" t="s">
        <v>201</v>
      </c>
      <c r="E30" s="98" t="s">
        <v>201</v>
      </c>
      <c r="F30" s="98" t="s">
        <v>201</v>
      </c>
      <c r="G30" s="98" t="s">
        <v>201</v>
      </c>
      <c r="H30" s="98" t="s">
        <v>201</v>
      </c>
      <c r="I30" s="98" t="s">
        <v>201</v>
      </c>
      <c r="J30" s="98" t="s">
        <v>201</v>
      </c>
      <c r="K30" s="98" t="s">
        <v>201</v>
      </c>
    </row>
    <row r="31" spans="1:11" x14ac:dyDescent="0.25">
      <c r="A31" s="98" t="s">
        <v>201</v>
      </c>
      <c r="B31" s="98" t="s">
        <v>201</v>
      </c>
      <c r="C31" s="98" t="s">
        <v>201</v>
      </c>
      <c r="D31" s="98" t="s">
        <v>201</v>
      </c>
      <c r="E31" s="98" t="s">
        <v>201</v>
      </c>
      <c r="F31" s="98" t="s">
        <v>201</v>
      </c>
      <c r="G31" s="98" t="s">
        <v>201</v>
      </c>
      <c r="H31" s="98" t="s">
        <v>201</v>
      </c>
      <c r="I31" s="98" t="s">
        <v>201</v>
      </c>
      <c r="J31" s="98" t="s">
        <v>201</v>
      </c>
      <c r="K31" s="98" t="s">
        <v>201</v>
      </c>
    </row>
    <row r="32" spans="1:11" x14ac:dyDescent="0.25">
      <c r="A32" s="16" t="s">
        <v>53</v>
      </c>
      <c r="B32" s="98" t="s">
        <v>201</v>
      </c>
      <c r="C32" s="98" t="s">
        <v>201</v>
      </c>
      <c r="D32" s="98" t="s">
        <v>201</v>
      </c>
      <c r="E32" s="98" t="s">
        <v>201</v>
      </c>
      <c r="F32" s="98" t="s">
        <v>201</v>
      </c>
      <c r="G32" s="98" t="s">
        <v>201</v>
      </c>
      <c r="H32" s="98" t="s">
        <v>201</v>
      </c>
      <c r="I32" s="98" t="s">
        <v>201</v>
      </c>
      <c r="J32" s="98" t="s">
        <v>201</v>
      </c>
      <c r="K32" s="98" t="s">
        <v>201</v>
      </c>
    </row>
    <row r="33" spans="1:11" x14ac:dyDescent="0.25">
      <c r="A33" s="62" t="s">
        <v>748</v>
      </c>
      <c r="B33" s="98" t="s">
        <v>201</v>
      </c>
      <c r="C33" s="98" t="s">
        <v>201</v>
      </c>
      <c r="D33" s="98" t="s">
        <v>201</v>
      </c>
      <c r="E33" s="98" t="s">
        <v>201</v>
      </c>
      <c r="F33" s="98" t="s">
        <v>201</v>
      </c>
      <c r="G33" s="98" t="s">
        <v>201</v>
      </c>
      <c r="H33" s="98" t="s">
        <v>201</v>
      </c>
      <c r="I33" s="98" t="s">
        <v>201</v>
      </c>
      <c r="J33" s="98" t="s">
        <v>201</v>
      </c>
      <c r="K33" s="98" t="s">
        <v>201</v>
      </c>
    </row>
    <row r="34" spans="1:11" x14ac:dyDescent="0.25">
      <c r="A34" s="98" t="s">
        <v>752</v>
      </c>
      <c r="B34" s="98" t="s">
        <v>201</v>
      </c>
      <c r="C34" s="98" t="s">
        <v>201</v>
      </c>
      <c r="D34" s="98" t="s">
        <v>201</v>
      </c>
      <c r="E34" s="98" t="s">
        <v>201</v>
      </c>
      <c r="F34" s="98" t="s">
        <v>201</v>
      </c>
      <c r="G34" s="98" t="s">
        <v>201</v>
      </c>
      <c r="H34" s="98" t="s">
        <v>201</v>
      </c>
      <c r="I34" s="98" t="s">
        <v>201</v>
      </c>
      <c r="J34" s="98" t="s">
        <v>201</v>
      </c>
      <c r="K34" s="98" t="s">
        <v>201</v>
      </c>
    </row>
    <row r="35" spans="1:11" ht="30" x14ac:dyDescent="0.25">
      <c r="A35" s="62" t="s">
        <v>763</v>
      </c>
      <c r="B35" s="98" t="s">
        <v>201</v>
      </c>
      <c r="C35" s="98" t="s">
        <v>201</v>
      </c>
      <c r="D35" s="98" t="s">
        <v>201</v>
      </c>
      <c r="E35" s="98" t="s">
        <v>201</v>
      </c>
      <c r="F35" s="98" t="s">
        <v>201</v>
      </c>
      <c r="G35" s="98" t="s">
        <v>201</v>
      </c>
      <c r="H35" s="98" t="s">
        <v>201</v>
      </c>
      <c r="I35" s="98" t="s">
        <v>201</v>
      </c>
      <c r="J35" s="98" t="s">
        <v>201</v>
      </c>
      <c r="K35" s="98" t="s">
        <v>201</v>
      </c>
    </row>
    <row r="36" spans="1:11" x14ac:dyDescent="0.25">
      <c r="A36" s="67" t="s">
        <v>201</v>
      </c>
      <c r="B36" s="98" t="s">
        <v>201</v>
      </c>
      <c r="C36" s="98" t="s">
        <v>201</v>
      </c>
      <c r="D36" s="98" t="s">
        <v>201</v>
      </c>
      <c r="E36" s="98" t="s">
        <v>201</v>
      </c>
      <c r="F36" s="98" t="s">
        <v>201</v>
      </c>
      <c r="G36" s="98" t="s">
        <v>201</v>
      </c>
      <c r="H36" s="98" t="s">
        <v>201</v>
      </c>
      <c r="I36" s="98" t="s">
        <v>201</v>
      </c>
      <c r="J36" s="98" t="s">
        <v>201</v>
      </c>
      <c r="K36" s="98" t="s">
        <v>201</v>
      </c>
    </row>
    <row r="37" spans="1:11" x14ac:dyDescent="0.25">
      <c r="A37" s="16" t="s">
        <v>29</v>
      </c>
      <c r="B37" s="98" t="s">
        <v>201</v>
      </c>
      <c r="C37" s="98" t="s">
        <v>201</v>
      </c>
      <c r="D37" s="98" t="s">
        <v>201</v>
      </c>
      <c r="E37" s="98" t="s">
        <v>201</v>
      </c>
      <c r="F37" s="98" t="s">
        <v>201</v>
      </c>
      <c r="G37" s="98" t="s">
        <v>201</v>
      </c>
      <c r="H37" s="98" t="s">
        <v>201</v>
      </c>
      <c r="I37" s="98" t="s">
        <v>201</v>
      </c>
      <c r="J37" s="98" t="s">
        <v>201</v>
      </c>
      <c r="K37" s="98" t="s">
        <v>201</v>
      </c>
    </row>
    <row r="38" spans="1:11" x14ac:dyDescent="0.25">
      <c r="A38" s="98" t="s">
        <v>764</v>
      </c>
      <c r="B38" s="98" t="s">
        <v>201</v>
      </c>
      <c r="C38" s="98" t="s">
        <v>201</v>
      </c>
      <c r="D38" s="98" t="s">
        <v>201</v>
      </c>
      <c r="E38" s="98" t="s">
        <v>201</v>
      </c>
      <c r="F38" s="98" t="s">
        <v>201</v>
      </c>
      <c r="G38" s="98" t="s">
        <v>201</v>
      </c>
      <c r="H38" s="98" t="s">
        <v>201</v>
      </c>
      <c r="I38" s="98" t="s">
        <v>201</v>
      </c>
      <c r="J38" s="98"/>
      <c r="K38" s="98" t="s">
        <v>201</v>
      </c>
    </row>
    <row r="39" spans="1:11" x14ac:dyDescent="0.25">
      <c r="A39" s="98"/>
      <c r="B39" s="98"/>
      <c r="C39" s="98"/>
      <c r="D39" s="98"/>
      <c r="E39" s="98"/>
      <c r="F39" s="98"/>
      <c r="G39" s="98"/>
      <c r="H39" s="98"/>
      <c r="I39" s="98"/>
      <c r="K39" s="98"/>
    </row>
    <row r="40" spans="1:11" x14ac:dyDescent="0.25">
      <c r="A40" s="98"/>
    </row>
    <row r="41" spans="1:11" x14ac:dyDescent="0.25">
      <c r="A41" s="98"/>
    </row>
    <row r="42" spans="1:11" x14ac:dyDescent="0.25">
      <c r="A42" s="98"/>
    </row>
    <row r="43" spans="1:11" x14ac:dyDescent="0.25">
      <c r="A43" s="98"/>
    </row>
    <row r="44" spans="1:11" x14ac:dyDescent="0.25">
      <c r="A44" s="98"/>
    </row>
    <row r="45" spans="1:11" x14ac:dyDescent="0.25">
      <c r="A45" s="9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workbookViewId="0">
      <selection activeCell="A4" sqref="A4:C8"/>
    </sheetView>
  </sheetViews>
  <sheetFormatPr defaultRowHeight="15" x14ac:dyDescent="0.25"/>
  <cols>
    <col min="1" max="1" width="17.28515625" style="32" customWidth="1"/>
    <col min="2" max="2" width="18.42578125" style="32" customWidth="1"/>
    <col min="3" max="3" width="44.85546875" style="32" customWidth="1"/>
    <col min="4" max="4" width="9.140625" style="32"/>
    <col min="5" max="5" width="18" style="32" customWidth="1"/>
    <col min="6" max="6" width="17.85546875" style="32" customWidth="1"/>
    <col min="7" max="7" width="18.28515625" style="32" customWidth="1"/>
    <col min="8" max="9" width="9.140625" style="32"/>
    <col min="10" max="10" width="3.42578125" style="32" customWidth="1"/>
    <col min="11" max="11" width="3.85546875" style="32" customWidth="1"/>
    <col min="12" max="14" width="9.140625" style="32"/>
    <col min="15" max="16384" width="9.140625" style="47"/>
  </cols>
  <sheetData>
    <row r="1" spans="1:12" x14ac:dyDescent="0.25">
      <c r="A1" s="20" t="s">
        <v>198</v>
      </c>
    </row>
    <row r="3" spans="1:12" x14ac:dyDescent="0.25">
      <c r="A3" s="22" t="s">
        <v>0</v>
      </c>
      <c r="B3" s="22" t="s">
        <v>1</v>
      </c>
      <c r="C3" s="22" t="s">
        <v>2</v>
      </c>
      <c r="E3" s="22" t="s">
        <v>5</v>
      </c>
      <c r="F3" s="22" t="s">
        <v>36</v>
      </c>
      <c r="G3" s="22" t="s">
        <v>37</v>
      </c>
    </row>
    <row r="4" spans="1:12" x14ac:dyDescent="0.25">
      <c r="A4" s="23" t="s">
        <v>12</v>
      </c>
      <c r="B4" s="42">
        <v>52</v>
      </c>
      <c r="C4" s="42">
        <v>0</v>
      </c>
      <c r="E4" s="23" t="s">
        <v>12</v>
      </c>
      <c r="F4" s="25">
        <v>29</v>
      </c>
      <c r="G4" s="25">
        <v>10</v>
      </c>
    </row>
    <row r="5" spans="1:12" x14ac:dyDescent="0.25">
      <c r="A5" s="23" t="s">
        <v>199</v>
      </c>
      <c r="B5" s="43">
        <f>52-5</f>
        <v>47</v>
      </c>
      <c r="C5" s="43">
        <v>5</v>
      </c>
      <c r="E5" s="23" t="s">
        <v>199</v>
      </c>
      <c r="F5" s="25">
        <v>26</v>
      </c>
      <c r="G5" s="25">
        <v>20</v>
      </c>
    </row>
    <row r="6" spans="1:12" x14ac:dyDescent="0.25">
      <c r="A6" s="23" t="s">
        <v>3</v>
      </c>
      <c r="B6" s="43">
        <v>52</v>
      </c>
      <c r="C6" s="43">
        <v>0</v>
      </c>
      <c r="E6" s="23" t="s">
        <v>3</v>
      </c>
      <c r="F6" s="25">
        <v>21</v>
      </c>
      <c r="G6" s="25">
        <v>11</v>
      </c>
    </row>
    <row r="7" spans="1:12" x14ac:dyDescent="0.25">
      <c r="A7" s="23" t="s">
        <v>200</v>
      </c>
      <c r="B7" s="43">
        <v>51</v>
      </c>
      <c r="C7" s="43">
        <v>1</v>
      </c>
      <c r="E7" s="23" t="s">
        <v>200</v>
      </c>
      <c r="F7" s="25">
        <v>18</v>
      </c>
      <c r="G7" s="25">
        <v>18</v>
      </c>
    </row>
    <row r="8" spans="1:12" x14ac:dyDescent="0.25">
      <c r="A8" s="23" t="s">
        <v>54</v>
      </c>
      <c r="B8" s="43">
        <v>50</v>
      </c>
      <c r="C8" s="43">
        <v>2</v>
      </c>
      <c r="E8" s="23" t="s">
        <v>54</v>
      </c>
      <c r="F8" s="25">
        <v>11</v>
      </c>
      <c r="G8" s="25">
        <v>19</v>
      </c>
    </row>
    <row r="9" spans="1:12" x14ac:dyDescent="0.25">
      <c r="A9" s="27"/>
      <c r="B9" s="32" t="s">
        <v>201</v>
      </c>
      <c r="E9" s="27"/>
    </row>
    <row r="10" spans="1:12" x14ac:dyDescent="0.25">
      <c r="A10" s="20" t="s">
        <v>4</v>
      </c>
      <c r="E10" s="159" t="s">
        <v>38</v>
      </c>
      <c r="F10" s="159"/>
      <c r="G10" s="159"/>
      <c r="H10" s="159"/>
      <c r="I10" s="159"/>
      <c r="J10" s="159"/>
      <c r="K10" s="159"/>
      <c r="L10" s="159"/>
    </row>
    <row r="11" spans="1:12" x14ac:dyDescent="0.25">
      <c r="A11" s="22" t="s">
        <v>5</v>
      </c>
      <c r="B11" s="22" t="s">
        <v>6</v>
      </c>
      <c r="C11" s="34" t="s">
        <v>7</v>
      </c>
      <c r="E11" s="149" t="s">
        <v>39</v>
      </c>
      <c r="F11" s="149"/>
      <c r="G11" s="149"/>
      <c r="H11" s="149"/>
      <c r="I11" s="149"/>
      <c r="J11" s="149"/>
      <c r="K11" s="149"/>
      <c r="L11" s="80" t="s">
        <v>592</v>
      </c>
    </row>
    <row r="12" spans="1:12" x14ac:dyDescent="0.25">
      <c r="A12" s="50" t="s">
        <v>194</v>
      </c>
      <c r="B12" s="49">
        <v>5</v>
      </c>
      <c r="C12" s="25" t="s">
        <v>617</v>
      </c>
      <c r="E12" s="149" t="s">
        <v>40</v>
      </c>
      <c r="F12" s="149"/>
      <c r="G12" s="149"/>
      <c r="H12" s="149"/>
      <c r="I12" s="149"/>
      <c r="J12" s="149"/>
      <c r="K12" s="149"/>
      <c r="L12" s="80" t="s">
        <v>592</v>
      </c>
    </row>
    <row r="13" spans="1:12" x14ac:dyDescent="0.25">
      <c r="A13" s="50" t="s">
        <v>195</v>
      </c>
      <c r="B13" s="49">
        <v>5</v>
      </c>
      <c r="C13" s="25" t="s">
        <v>618</v>
      </c>
      <c r="E13" s="149" t="s">
        <v>41</v>
      </c>
      <c r="F13" s="149"/>
      <c r="G13" s="149"/>
      <c r="H13" s="149"/>
      <c r="I13" s="149"/>
      <c r="J13" s="149"/>
      <c r="K13" s="149"/>
      <c r="L13" s="80" t="s">
        <v>601</v>
      </c>
    </row>
    <row r="14" spans="1:12" x14ac:dyDescent="0.25">
      <c r="A14" s="50" t="s">
        <v>3</v>
      </c>
      <c r="B14" s="49">
        <v>5</v>
      </c>
      <c r="C14" s="25" t="s">
        <v>619</v>
      </c>
      <c r="E14" s="149" t="s">
        <v>42</v>
      </c>
      <c r="F14" s="149"/>
      <c r="G14" s="149"/>
      <c r="H14" s="149"/>
      <c r="I14" s="149"/>
      <c r="J14" s="149"/>
      <c r="K14" s="149"/>
      <c r="L14" s="80" t="s">
        <v>601</v>
      </c>
    </row>
    <row r="15" spans="1:12" x14ac:dyDescent="0.25">
      <c r="A15" s="50" t="s">
        <v>196</v>
      </c>
      <c r="B15" s="49">
        <v>5</v>
      </c>
      <c r="C15" s="25" t="s">
        <v>620</v>
      </c>
      <c r="E15" s="149" t="s">
        <v>43</v>
      </c>
      <c r="F15" s="149"/>
      <c r="G15" s="149"/>
      <c r="H15" s="149"/>
      <c r="I15" s="149"/>
      <c r="J15" s="149"/>
      <c r="K15" s="149"/>
      <c r="L15" s="80" t="s">
        <v>601</v>
      </c>
    </row>
    <row r="16" spans="1:12" x14ac:dyDescent="0.25">
      <c r="A16" s="50" t="s">
        <v>197</v>
      </c>
      <c r="B16" s="78">
        <v>5</v>
      </c>
      <c r="C16" s="25" t="s">
        <v>621</v>
      </c>
      <c r="E16" s="150" t="s">
        <v>44</v>
      </c>
      <c r="F16" s="151"/>
      <c r="G16" s="151"/>
      <c r="H16" s="151"/>
      <c r="I16" s="151"/>
      <c r="J16" s="151"/>
      <c r="K16" s="151"/>
      <c r="L16" s="152"/>
    </row>
    <row r="17" spans="1:12" x14ac:dyDescent="0.25">
      <c r="E17" s="153"/>
      <c r="F17" s="154"/>
      <c r="G17" s="154"/>
      <c r="H17" s="154"/>
      <c r="I17" s="154"/>
      <c r="J17" s="154"/>
      <c r="K17" s="154"/>
      <c r="L17" s="155"/>
    </row>
    <row r="18" spans="1:12" x14ac:dyDescent="0.25">
      <c r="E18" s="156"/>
      <c r="F18" s="157"/>
      <c r="G18" s="157"/>
      <c r="H18" s="157"/>
      <c r="I18" s="157"/>
      <c r="J18" s="157"/>
      <c r="K18" s="157"/>
      <c r="L18" s="158"/>
    </row>
    <row r="19" spans="1:12" x14ac:dyDescent="0.25">
      <c r="A19" s="27"/>
    </row>
    <row r="20" spans="1:12" x14ac:dyDescent="0.25">
      <c r="A20" s="27"/>
    </row>
    <row r="21" spans="1:12" x14ac:dyDescent="0.25">
      <c r="A21" s="27"/>
    </row>
    <row r="22" spans="1:12" x14ac:dyDescent="0.25">
      <c r="A22" s="27"/>
    </row>
    <row r="23" spans="1:12" x14ac:dyDescent="0.25">
      <c r="A23" s="27"/>
    </row>
    <row r="24" spans="1:12" x14ac:dyDescent="0.25">
      <c r="A24" s="27"/>
    </row>
    <row r="25" spans="1:12" x14ac:dyDescent="0.25">
      <c r="A25" s="27"/>
    </row>
    <row r="26" spans="1:12" x14ac:dyDescent="0.25">
      <c r="A26" s="27"/>
    </row>
    <row r="27" spans="1:12" x14ac:dyDescent="0.25">
      <c r="A27" s="27"/>
    </row>
    <row r="28" spans="1:12" x14ac:dyDescent="0.25">
      <c r="A28" s="27"/>
    </row>
    <row r="29" spans="1:12" x14ac:dyDescent="0.25">
      <c r="A29" s="27"/>
    </row>
    <row r="30" spans="1:12" x14ac:dyDescent="0.25">
      <c r="A30" s="27"/>
    </row>
    <row r="31" spans="1:12" x14ac:dyDescent="0.25">
      <c r="A31" s="27"/>
    </row>
    <row r="32" spans="1:12" x14ac:dyDescent="0.25">
      <c r="A32" s="27"/>
    </row>
    <row r="33" spans="1:1" x14ac:dyDescent="0.25">
      <c r="A33" s="27"/>
    </row>
    <row r="34" spans="1:1" x14ac:dyDescent="0.25">
      <c r="A34" s="27"/>
    </row>
    <row r="35" spans="1:1" x14ac:dyDescent="0.25">
      <c r="A35" s="27"/>
    </row>
    <row r="36" spans="1:1" x14ac:dyDescent="0.25">
      <c r="A36" s="27"/>
    </row>
    <row r="37" spans="1:1" x14ac:dyDescent="0.25">
      <c r="A37" s="27"/>
    </row>
    <row r="38" spans="1:1" x14ac:dyDescent="0.25">
      <c r="A38" s="27"/>
    </row>
    <row r="39" spans="1:1" x14ac:dyDescent="0.25">
      <c r="A39" s="27"/>
    </row>
    <row r="40" spans="1:1" x14ac:dyDescent="0.25">
      <c r="A40" s="27"/>
    </row>
    <row r="41" spans="1:1" x14ac:dyDescent="0.25">
      <c r="A41" s="27"/>
    </row>
    <row r="42" spans="1:1" x14ac:dyDescent="0.25">
      <c r="A42" s="27"/>
    </row>
  </sheetData>
  <mergeCells count="8">
    <mergeCell ref="E15:K15"/>
    <mergeCell ref="E16:L16"/>
    <mergeCell ref="E17:L18"/>
    <mergeCell ref="E10:L10"/>
    <mergeCell ref="E11:K11"/>
    <mergeCell ref="E12:K12"/>
    <mergeCell ref="E13:K13"/>
    <mergeCell ref="E14:K14"/>
  </mergeCells>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9"/>
  <sheetViews>
    <sheetView workbookViewId="0">
      <selection activeCell="A30" sqref="A30"/>
    </sheetView>
  </sheetViews>
  <sheetFormatPr defaultRowHeight="15" x14ac:dyDescent="0.25"/>
  <cols>
    <col min="1" max="1" width="124.140625" style="61" customWidth="1"/>
    <col min="2" max="2" width="38" style="61" customWidth="1"/>
    <col min="3" max="3" width="36.7109375" style="61" customWidth="1"/>
    <col min="4" max="4" width="36" style="61" customWidth="1"/>
    <col min="5" max="5" width="36.28515625" style="61" customWidth="1"/>
    <col min="6" max="6" width="45.28515625" style="61" customWidth="1"/>
  </cols>
  <sheetData>
    <row r="1" spans="1:1" x14ac:dyDescent="0.25">
      <c r="A1" s="60" t="s">
        <v>77</v>
      </c>
    </row>
    <row r="3" spans="1:1" x14ac:dyDescent="0.25">
      <c r="A3" s="60" t="s">
        <v>74</v>
      </c>
    </row>
    <row r="4" spans="1:1" ht="45" x14ac:dyDescent="0.25">
      <c r="A4" s="61" t="s">
        <v>203</v>
      </c>
    </row>
    <row r="5" spans="1:1" ht="30" x14ac:dyDescent="0.25">
      <c r="A5" s="61" t="s">
        <v>221</v>
      </c>
    </row>
    <row r="6" spans="1:1" ht="30" x14ac:dyDescent="0.25">
      <c r="A6" s="61" t="s">
        <v>257</v>
      </c>
    </row>
    <row r="7" spans="1:1" x14ac:dyDescent="0.25">
      <c r="A7" s="61" t="s">
        <v>258</v>
      </c>
    </row>
    <row r="9" spans="1:1" x14ac:dyDescent="0.25">
      <c r="A9" s="16" t="s">
        <v>12</v>
      </c>
    </row>
    <row r="10" spans="1:1" x14ac:dyDescent="0.25">
      <c r="A10" s="61" t="s">
        <v>207</v>
      </c>
    </row>
    <row r="11" spans="1:1" ht="30" x14ac:dyDescent="0.25">
      <c r="A11" s="61" t="s">
        <v>217</v>
      </c>
    </row>
    <row r="12" spans="1:1" x14ac:dyDescent="0.25">
      <c r="A12" s="61" t="s">
        <v>225</v>
      </c>
    </row>
    <row r="13" spans="1:1" x14ac:dyDescent="0.25">
      <c r="A13" s="61" t="s">
        <v>228</v>
      </c>
    </row>
    <row r="14" spans="1:1" ht="30" x14ac:dyDescent="0.25">
      <c r="A14" s="61" t="s">
        <v>230</v>
      </c>
    </row>
    <row r="15" spans="1:1" x14ac:dyDescent="0.25">
      <c r="A15" s="61" t="s">
        <v>235</v>
      </c>
    </row>
    <row r="16" spans="1:1" x14ac:dyDescent="0.25">
      <c r="A16" s="61" t="s">
        <v>238</v>
      </c>
    </row>
    <row r="17" spans="1:1" x14ac:dyDescent="0.25">
      <c r="A17" s="61" t="s">
        <v>245</v>
      </c>
    </row>
    <row r="18" spans="1:1" ht="30" x14ac:dyDescent="0.25">
      <c r="A18" s="61" t="s">
        <v>253</v>
      </c>
    </row>
    <row r="20" spans="1:1" x14ac:dyDescent="0.25">
      <c r="A20" s="60" t="s">
        <v>199</v>
      </c>
    </row>
    <row r="21" spans="1:1" ht="30" x14ac:dyDescent="0.25">
      <c r="A21" s="61" t="s">
        <v>208</v>
      </c>
    </row>
    <row r="22" spans="1:1" x14ac:dyDescent="0.25">
      <c r="A22" s="61" t="s">
        <v>212</v>
      </c>
    </row>
    <row r="23" spans="1:1" ht="30" x14ac:dyDescent="0.25">
      <c r="A23" s="61" t="s">
        <v>213</v>
      </c>
    </row>
    <row r="24" spans="1:1" x14ac:dyDescent="0.25">
      <c r="A24" s="61" t="s">
        <v>218</v>
      </c>
    </row>
    <row r="25" spans="1:1" x14ac:dyDescent="0.25">
      <c r="A25" s="61" t="s">
        <v>226</v>
      </c>
    </row>
    <row r="26" spans="1:1" x14ac:dyDescent="0.25">
      <c r="A26" s="61" t="s">
        <v>232</v>
      </c>
    </row>
    <row r="27" spans="1:1" ht="30" x14ac:dyDescent="0.25">
      <c r="A27" s="61" t="s">
        <v>236</v>
      </c>
    </row>
    <row r="28" spans="1:1" x14ac:dyDescent="0.25">
      <c r="A28" s="61" t="s">
        <v>239</v>
      </c>
    </row>
    <row r="29" spans="1:1" ht="30" x14ac:dyDescent="0.25">
      <c r="A29" s="61" t="s">
        <v>244</v>
      </c>
    </row>
    <row r="30" spans="1:1" x14ac:dyDescent="0.25">
      <c r="A30" s="61" t="s">
        <v>247</v>
      </c>
    </row>
    <row r="31" spans="1:1" ht="45" x14ac:dyDescent="0.25">
      <c r="A31" s="61" t="s">
        <v>249</v>
      </c>
    </row>
    <row r="32" spans="1:1" ht="30" x14ac:dyDescent="0.25">
      <c r="A32" s="61" t="s">
        <v>250</v>
      </c>
    </row>
    <row r="33" spans="1:1" ht="30" x14ac:dyDescent="0.25">
      <c r="A33" s="61" t="s">
        <v>255</v>
      </c>
    </row>
    <row r="34" spans="1:1" x14ac:dyDescent="0.25">
      <c r="A34" s="61" t="s">
        <v>265</v>
      </c>
    </row>
    <row r="36" spans="1:1" x14ac:dyDescent="0.25">
      <c r="A36" s="60" t="s">
        <v>3</v>
      </c>
    </row>
    <row r="37" spans="1:1" ht="30" x14ac:dyDescent="0.25">
      <c r="A37" s="61" t="s">
        <v>206</v>
      </c>
    </row>
    <row r="38" spans="1:1" x14ac:dyDescent="0.25">
      <c r="A38" s="61" t="s">
        <v>215</v>
      </c>
    </row>
    <row r="39" spans="1:1" x14ac:dyDescent="0.25">
      <c r="A39" s="61" t="s">
        <v>223</v>
      </c>
    </row>
    <row r="40" spans="1:1" x14ac:dyDescent="0.25">
      <c r="A40" s="61" t="s">
        <v>229</v>
      </c>
    </row>
    <row r="41" spans="1:1" ht="30" x14ac:dyDescent="0.25">
      <c r="A41" s="61" t="s">
        <v>231</v>
      </c>
    </row>
    <row r="42" spans="1:1" x14ac:dyDescent="0.25">
      <c r="A42" s="61" t="s">
        <v>237</v>
      </c>
    </row>
    <row r="43" spans="1:1" x14ac:dyDescent="0.25">
      <c r="A43" s="61" t="s">
        <v>242</v>
      </c>
    </row>
    <row r="44" spans="1:1" ht="30" x14ac:dyDescent="0.25">
      <c r="A44" s="61" t="s">
        <v>254</v>
      </c>
    </row>
    <row r="45" spans="1:1" x14ac:dyDescent="0.25">
      <c r="A45" s="61" t="s">
        <v>261</v>
      </c>
    </row>
    <row r="46" spans="1:1" x14ac:dyDescent="0.25">
      <c r="A46" s="61" t="s">
        <v>267</v>
      </c>
    </row>
    <row r="48" spans="1:1" x14ac:dyDescent="0.25">
      <c r="A48" s="60" t="s">
        <v>200</v>
      </c>
    </row>
    <row r="49" spans="1:1" ht="30" x14ac:dyDescent="0.25">
      <c r="A49" s="61" t="s">
        <v>202</v>
      </c>
    </row>
    <row r="50" spans="1:1" x14ac:dyDescent="0.25">
      <c r="A50" s="61" t="s">
        <v>204</v>
      </c>
    </row>
    <row r="51" spans="1:1" x14ac:dyDescent="0.25">
      <c r="A51" s="61" t="s">
        <v>210</v>
      </c>
    </row>
    <row r="52" spans="1:1" x14ac:dyDescent="0.25">
      <c r="A52" s="61" t="s">
        <v>220</v>
      </c>
    </row>
    <row r="53" spans="1:1" x14ac:dyDescent="0.25">
      <c r="A53" s="61" t="s">
        <v>222</v>
      </c>
    </row>
    <row r="54" spans="1:1" x14ac:dyDescent="0.25">
      <c r="A54" s="61" t="s">
        <v>227</v>
      </c>
    </row>
    <row r="55" spans="1:1" x14ac:dyDescent="0.25">
      <c r="A55" s="61" t="s">
        <v>233</v>
      </c>
    </row>
    <row r="56" spans="1:1" x14ac:dyDescent="0.25">
      <c r="A56" s="61" t="s">
        <v>234</v>
      </c>
    </row>
    <row r="57" spans="1:1" x14ac:dyDescent="0.25">
      <c r="A57" s="61" t="s">
        <v>241</v>
      </c>
    </row>
    <row r="58" spans="1:1" x14ac:dyDescent="0.25">
      <c r="A58" s="61" t="s">
        <v>246</v>
      </c>
    </row>
    <row r="59" spans="1:1" ht="30" x14ac:dyDescent="0.25">
      <c r="A59" s="61" t="s">
        <v>256</v>
      </c>
    </row>
    <row r="60" spans="1:1" x14ac:dyDescent="0.25">
      <c r="A60" s="61" t="s">
        <v>259</v>
      </c>
    </row>
    <row r="61" spans="1:1" x14ac:dyDescent="0.25">
      <c r="A61" s="61" t="s">
        <v>260</v>
      </c>
    </row>
    <row r="62" spans="1:1" x14ac:dyDescent="0.25">
      <c r="A62" s="61" t="s">
        <v>262</v>
      </c>
    </row>
    <row r="63" spans="1:1" x14ac:dyDescent="0.25">
      <c r="A63" s="61" t="s">
        <v>263</v>
      </c>
    </row>
    <row r="65" spans="1:1" x14ac:dyDescent="0.25">
      <c r="A65" s="60" t="s">
        <v>54</v>
      </c>
    </row>
    <row r="66" spans="1:1" x14ac:dyDescent="0.25">
      <c r="A66" s="61" t="s">
        <v>205</v>
      </c>
    </row>
    <row r="67" spans="1:1" x14ac:dyDescent="0.25">
      <c r="A67" s="61" t="s">
        <v>209</v>
      </c>
    </row>
    <row r="68" spans="1:1" x14ac:dyDescent="0.25">
      <c r="A68" s="61" t="s">
        <v>211</v>
      </c>
    </row>
    <row r="69" spans="1:1" x14ac:dyDescent="0.25">
      <c r="A69" s="61" t="s">
        <v>214</v>
      </c>
    </row>
    <row r="70" spans="1:1" x14ac:dyDescent="0.25">
      <c r="A70" s="61" t="s">
        <v>216</v>
      </c>
    </row>
    <row r="71" spans="1:1" x14ac:dyDescent="0.25">
      <c r="A71" s="61" t="s">
        <v>219</v>
      </c>
    </row>
    <row r="72" spans="1:1" ht="30" x14ac:dyDescent="0.25">
      <c r="A72" s="61" t="s">
        <v>224</v>
      </c>
    </row>
    <row r="73" spans="1:1" x14ac:dyDescent="0.25">
      <c r="A73" s="61" t="s">
        <v>240</v>
      </c>
    </row>
    <row r="74" spans="1:1" x14ac:dyDescent="0.25">
      <c r="A74" s="61" t="s">
        <v>243</v>
      </c>
    </row>
    <row r="75" spans="1:1" x14ac:dyDescent="0.25">
      <c r="A75" s="61" t="s">
        <v>248</v>
      </c>
    </row>
    <row r="76" spans="1:1" x14ac:dyDescent="0.25">
      <c r="A76" s="61" t="s">
        <v>251</v>
      </c>
    </row>
    <row r="77" spans="1:1" x14ac:dyDescent="0.25">
      <c r="A77" s="61" t="s">
        <v>252</v>
      </c>
    </row>
    <row r="78" spans="1:1" x14ac:dyDescent="0.25">
      <c r="A78" s="61" t="s">
        <v>264</v>
      </c>
    </row>
    <row r="79" spans="1:1" x14ac:dyDescent="0.25">
      <c r="A79" s="61" t="s">
        <v>266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53"/>
  <sheetViews>
    <sheetView topLeftCell="A14" workbookViewId="0">
      <selection activeCell="B24" sqref="B24:B50"/>
    </sheetView>
  </sheetViews>
  <sheetFormatPr defaultRowHeight="15" x14ac:dyDescent="0.25"/>
  <cols>
    <col min="1" max="1" width="18.42578125" style="47" customWidth="1"/>
    <col min="2" max="2" width="15.42578125" style="47" customWidth="1"/>
    <col min="3" max="3" width="14.28515625" style="47" customWidth="1"/>
    <col min="4" max="4" width="20.28515625" style="47" customWidth="1"/>
    <col min="5" max="5" width="9.140625" style="47" customWidth="1"/>
    <col min="6" max="6" width="14" style="47" customWidth="1"/>
    <col min="7" max="7" width="13.85546875" style="47" customWidth="1"/>
    <col min="8" max="8" width="12.7109375" style="47" customWidth="1"/>
    <col min="9" max="10" width="9.140625" style="47"/>
    <col min="11" max="11" width="10.42578125" style="47" customWidth="1"/>
    <col min="12" max="12" width="10.5703125" style="47" customWidth="1"/>
    <col min="13" max="13" width="13.42578125" style="47" customWidth="1"/>
    <col min="14" max="16384" width="9.140625" style="47"/>
  </cols>
  <sheetData>
    <row r="1" spans="1:8" x14ac:dyDescent="0.25">
      <c r="A1" s="1" t="s">
        <v>79</v>
      </c>
    </row>
    <row r="2" spans="1:8" x14ac:dyDescent="0.25">
      <c r="B2" s="47">
        <v>48</v>
      </c>
    </row>
    <row r="3" spans="1:8" x14ac:dyDescent="0.25">
      <c r="A3" s="2" t="s">
        <v>0</v>
      </c>
      <c r="B3" s="2" t="s">
        <v>1</v>
      </c>
      <c r="C3" s="2" t="s">
        <v>2</v>
      </c>
      <c r="D3" s="8"/>
      <c r="F3" s="2" t="s">
        <v>5</v>
      </c>
      <c r="G3" s="2" t="s">
        <v>36</v>
      </c>
      <c r="H3" s="2" t="s">
        <v>37</v>
      </c>
    </row>
    <row r="4" spans="1:8" x14ac:dyDescent="0.25">
      <c r="A4" s="7" t="s">
        <v>98</v>
      </c>
      <c r="B4" s="7">
        <v>48</v>
      </c>
      <c r="C4" s="7">
        <v>0</v>
      </c>
      <c r="D4" s="10"/>
      <c r="F4" s="7" t="s">
        <v>98</v>
      </c>
      <c r="G4" s="7">
        <v>1</v>
      </c>
      <c r="H4" s="7">
        <v>1</v>
      </c>
    </row>
    <row r="5" spans="1:8" x14ac:dyDescent="0.25">
      <c r="A5" s="7" t="s">
        <v>99</v>
      </c>
      <c r="B5" s="7">
        <v>48</v>
      </c>
      <c r="C5" s="7">
        <v>0</v>
      </c>
      <c r="D5" s="10"/>
      <c r="F5" s="7" t="s">
        <v>99</v>
      </c>
      <c r="G5" s="7">
        <v>6</v>
      </c>
      <c r="H5" s="7">
        <v>0</v>
      </c>
    </row>
    <row r="6" spans="1:8" x14ac:dyDescent="0.25">
      <c r="A6" s="7" t="s">
        <v>100</v>
      </c>
      <c r="B6" s="7">
        <v>47</v>
      </c>
      <c r="C6" s="7">
        <v>1</v>
      </c>
      <c r="D6" s="10"/>
      <c r="F6" s="7" t="s">
        <v>100</v>
      </c>
      <c r="G6" s="7">
        <v>13</v>
      </c>
      <c r="H6" s="7">
        <v>1</v>
      </c>
    </row>
    <row r="7" spans="1:8" x14ac:dyDescent="0.25">
      <c r="A7" s="7" t="s">
        <v>101</v>
      </c>
      <c r="B7" s="7">
        <v>45</v>
      </c>
      <c r="C7" s="7">
        <v>3</v>
      </c>
      <c r="D7" s="10"/>
      <c r="F7" s="7" t="s">
        <v>101</v>
      </c>
      <c r="G7" s="7">
        <v>5</v>
      </c>
      <c r="H7" s="7">
        <v>12</v>
      </c>
    </row>
    <row r="8" spans="1:8" x14ac:dyDescent="0.25">
      <c r="A8" s="7" t="s">
        <v>102</v>
      </c>
      <c r="B8" s="7">
        <v>45</v>
      </c>
      <c r="C8" s="7">
        <v>3</v>
      </c>
      <c r="D8" s="10"/>
      <c r="F8" s="7" t="s">
        <v>102</v>
      </c>
      <c r="G8" s="7">
        <v>8</v>
      </c>
      <c r="H8" s="7">
        <v>5</v>
      </c>
    </row>
    <row r="9" spans="1:8" x14ac:dyDescent="0.25">
      <c r="A9" s="7" t="s">
        <v>103</v>
      </c>
      <c r="B9" s="7">
        <v>41</v>
      </c>
      <c r="C9" s="7">
        <v>7</v>
      </c>
      <c r="D9" s="10"/>
      <c r="F9" s="7" t="s">
        <v>103</v>
      </c>
      <c r="G9" s="7">
        <v>1</v>
      </c>
      <c r="H9" s="7">
        <v>8</v>
      </c>
    </row>
    <row r="10" spans="1:8" x14ac:dyDescent="0.25">
      <c r="A10" s="7" t="s">
        <v>104</v>
      </c>
      <c r="B10" s="7">
        <v>47</v>
      </c>
      <c r="C10" s="7">
        <v>1</v>
      </c>
      <c r="D10" s="10"/>
      <c r="F10" s="7" t="s">
        <v>104</v>
      </c>
      <c r="G10" s="7">
        <v>0</v>
      </c>
      <c r="H10" s="7">
        <v>3</v>
      </c>
    </row>
    <row r="11" spans="1:8" x14ac:dyDescent="0.25">
      <c r="A11" s="7" t="s">
        <v>105</v>
      </c>
      <c r="B11" s="7">
        <v>47</v>
      </c>
      <c r="C11" s="7">
        <v>1</v>
      </c>
      <c r="D11" s="10"/>
      <c r="F11" s="7" t="s">
        <v>105</v>
      </c>
      <c r="G11" s="7">
        <v>7</v>
      </c>
      <c r="H11" s="7">
        <v>3</v>
      </c>
    </row>
    <row r="12" spans="1:8" x14ac:dyDescent="0.25">
      <c r="A12" s="7" t="s">
        <v>106</v>
      </c>
      <c r="B12" s="7">
        <v>43</v>
      </c>
      <c r="C12" s="7">
        <v>5</v>
      </c>
      <c r="D12" s="10"/>
      <c r="F12" s="7" t="s">
        <v>106</v>
      </c>
      <c r="G12" s="7">
        <v>3</v>
      </c>
      <c r="H12" s="7">
        <v>9</v>
      </c>
    </row>
    <row r="13" spans="1:8" x14ac:dyDescent="0.25">
      <c r="A13" s="11" t="s">
        <v>107</v>
      </c>
      <c r="B13" s="11">
        <v>46</v>
      </c>
      <c r="C13" s="11">
        <v>2</v>
      </c>
      <c r="D13" s="10"/>
      <c r="F13" s="7" t="s">
        <v>107</v>
      </c>
      <c r="G13" s="7">
        <v>4</v>
      </c>
      <c r="H13" s="7">
        <v>4</v>
      </c>
    </row>
    <row r="14" spans="1:8" x14ac:dyDescent="0.25">
      <c r="A14" s="11" t="s">
        <v>108</v>
      </c>
      <c r="B14" s="11">
        <v>43</v>
      </c>
      <c r="C14" s="11">
        <v>5</v>
      </c>
      <c r="D14" s="10"/>
      <c r="F14" s="7" t="s">
        <v>108</v>
      </c>
      <c r="G14" s="7">
        <v>10</v>
      </c>
      <c r="H14" s="7">
        <v>9</v>
      </c>
    </row>
    <row r="15" spans="1:8" x14ac:dyDescent="0.25">
      <c r="A15" s="7" t="s">
        <v>109</v>
      </c>
      <c r="B15" s="7">
        <v>45</v>
      </c>
      <c r="C15" s="7">
        <v>3</v>
      </c>
      <c r="D15" s="10"/>
      <c r="F15" s="7" t="s">
        <v>109</v>
      </c>
      <c r="G15" s="7">
        <v>8</v>
      </c>
      <c r="H15" s="7">
        <v>2</v>
      </c>
    </row>
    <row r="16" spans="1:8" x14ac:dyDescent="0.25">
      <c r="A16" s="7" t="s">
        <v>110</v>
      </c>
      <c r="B16" s="7">
        <v>45</v>
      </c>
      <c r="C16" s="7">
        <v>3</v>
      </c>
      <c r="D16" s="10"/>
      <c r="F16" s="7" t="s">
        <v>110</v>
      </c>
      <c r="G16" s="7">
        <v>0</v>
      </c>
      <c r="H16" s="7">
        <v>3</v>
      </c>
    </row>
    <row r="17" spans="1:13" x14ac:dyDescent="0.25">
      <c r="A17" s="7" t="s">
        <v>111</v>
      </c>
      <c r="B17" s="7">
        <v>42</v>
      </c>
      <c r="C17" s="7">
        <v>6</v>
      </c>
      <c r="D17" s="10"/>
      <c r="F17" s="7" t="s">
        <v>111</v>
      </c>
      <c r="G17" s="7">
        <v>7</v>
      </c>
      <c r="H17" s="7">
        <v>9</v>
      </c>
    </row>
    <row r="18" spans="1:13" x14ac:dyDescent="0.25">
      <c r="A18" s="7" t="s">
        <v>112</v>
      </c>
      <c r="B18" s="7">
        <v>48</v>
      </c>
      <c r="C18" s="7">
        <v>0</v>
      </c>
      <c r="D18" s="10"/>
      <c r="F18" s="7" t="s">
        <v>112</v>
      </c>
      <c r="G18" s="7">
        <v>1</v>
      </c>
      <c r="H18" s="7">
        <v>0</v>
      </c>
    </row>
    <row r="19" spans="1:13" x14ac:dyDescent="0.25">
      <c r="A19" s="7" t="s">
        <v>115</v>
      </c>
      <c r="B19" s="7">
        <v>47</v>
      </c>
      <c r="C19" s="7">
        <v>1</v>
      </c>
      <c r="D19" s="10"/>
      <c r="F19" s="7" t="s">
        <v>115</v>
      </c>
      <c r="G19" s="7">
        <v>1</v>
      </c>
      <c r="H19" s="7">
        <v>3</v>
      </c>
    </row>
    <row r="20" spans="1:13" x14ac:dyDescent="0.25">
      <c r="A20" s="7" t="s">
        <v>122</v>
      </c>
      <c r="B20" s="7">
        <v>48</v>
      </c>
      <c r="C20" s="7">
        <v>0</v>
      </c>
      <c r="D20" s="10"/>
      <c r="F20" s="7" t="s">
        <v>122</v>
      </c>
      <c r="G20" s="7">
        <v>1</v>
      </c>
      <c r="H20" s="7">
        <v>1</v>
      </c>
    </row>
    <row r="22" spans="1:13" x14ac:dyDescent="0.25">
      <c r="A22" s="1" t="s">
        <v>4</v>
      </c>
      <c r="F22" s="169" t="s">
        <v>38</v>
      </c>
      <c r="G22" s="169"/>
      <c r="H22" s="169"/>
      <c r="I22" s="169"/>
      <c r="J22" s="169"/>
      <c r="K22" s="169"/>
      <c r="L22" s="169"/>
      <c r="M22" s="169"/>
    </row>
    <row r="23" spans="1:13" x14ac:dyDescent="0.25">
      <c r="A23" s="2" t="s">
        <v>5</v>
      </c>
      <c r="B23" s="2" t="s">
        <v>6</v>
      </c>
      <c r="C23" s="170" t="s">
        <v>7</v>
      </c>
      <c r="D23" s="170"/>
      <c r="E23" s="10"/>
      <c r="F23" s="126" t="s">
        <v>39</v>
      </c>
      <c r="G23" s="126"/>
      <c r="H23" s="126"/>
      <c r="I23" s="126"/>
      <c r="J23" s="126"/>
      <c r="K23" s="126"/>
      <c r="L23" s="126"/>
      <c r="M23" s="38" t="s">
        <v>592</v>
      </c>
    </row>
    <row r="24" spans="1:13" x14ac:dyDescent="0.25">
      <c r="A24" s="7" t="s">
        <v>98</v>
      </c>
      <c r="B24" s="95">
        <v>3</v>
      </c>
      <c r="C24" s="171" t="s">
        <v>914</v>
      </c>
      <c r="D24" s="171"/>
      <c r="F24" s="143" t="s">
        <v>40</v>
      </c>
      <c r="G24" s="144"/>
      <c r="H24" s="144"/>
      <c r="I24" s="144"/>
      <c r="J24" s="144"/>
      <c r="K24" s="144"/>
      <c r="L24" s="145"/>
      <c r="M24" s="39" t="s">
        <v>592</v>
      </c>
    </row>
    <row r="25" spans="1:13" x14ac:dyDescent="0.25">
      <c r="A25" s="7" t="s">
        <v>99</v>
      </c>
      <c r="B25" s="95">
        <v>4</v>
      </c>
      <c r="C25" s="171" t="s">
        <v>915</v>
      </c>
      <c r="D25" s="171"/>
      <c r="F25" s="146"/>
      <c r="G25" s="147"/>
      <c r="H25" s="147"/>
      <c r="I25" s="147"/>
      <c r="J25" s="147"/>
      <c r="K25" s="147"/>
      <c r="L25" s="147"/>
      <c r="M25" s="148"/>
    </row>
    <row r="26" spans="1:13" x14ac:dyDescent="0.25">
      <c r="A26" s="7" t="s">
        <v>100</v>
      </c>
      <c r="B26" s="95">
        <v>4</v>
      </c>
      <c r="C26" s="171" t="s">
        <v>916</v>
      </c>
      <c r="D26" s="171"/>
      <c r="F26" s="143" t="s">
        <v>41</v>
      </c>
      <c r="G26" s="144"/>
      <c r="H26" s="144"/>
      <c r="I26" s="144"/>
      <c r="J26" s="144"/>
      <c r="K26" s="144"/>
      <c r="L26" s="145"/>
      <c r="M26" s="39" t="s">
        <v>592</v>
      </c>
    </row>
    <row r="27" spans="1:13" x14ac:dyDescent="0.25">
      <c r="A27" s="7" t="s">
        <v>101</v>
      </c>
      <c r="B27" s="95">
        <v>3</v>
      </c>
      <c r="C27" s="171" t="s">
        <v>916</v>
      </c>
      <c r="D27" s="171"/>
      <c r="F27" s="124"/>
      <c r="G27" s="115" t="s">
        <v>923</v>
      </c>
      <c r="H27" s="116"/>
      <c r="I27" s="116"/>
      <c r="J27" s="116"/>
      <c r="K27" s="116"/>
      <c r="L27" s="116"/>
      <c r="M27" s="117"/>
    </row>
    <row r="28" spans="1:13" x14ac:dyDescent="0.25">
      <c r="A28" s="7" t="s">
        <v>102</v>
      </c>
      <c r="B28" s="95">
        <v>3</v>
      </c>
      <c r="C28" s="171" t="s">
        <v>916</v>
      </c>
      <c r="D28" s="171"/>
      <c r="F28" s="125"/>
      <c r="G28" s="121"/>
      <c r="H28" s="122"/>
      <c r="I28" s="122"/>
      <c r="J28" s="122"/>
      <c r="K28" s="122"/>
      <c r="L28" s="122"/>
      <c r="M28" s="123"/>
    </row>
    <row r="29" spans="1:13" x14ac:dyDescent="0.25">
      <c r="A29" s="7" t="s">
        <v>103</v>
      </c>
      <c r="B29" s="95">
        <v>4</v>
      </c>
      <c r="C29" s="171" t="s">
        <v>915</v>
      </c>
      <c r="D29" s="171"/>
      <c r="F29" s="126" t="s">
        <v>42</v>
      </c>
      <c r="G29" s="126"/>
      <c r="H29" s="126"/>
      <c r="I29" s="126"/>
      <c r="J29" s="126"/>
      <c r="K29" s="126"/>
      <c r="L29" s="126"/>
      <c r="M29" s="38" t="s">
        <v>592</v>
      </c>
    </row>
    <row r="30" spans="1:13" x14ac:dyDescent="0.25">
      <c r="A30" s="7" t="s">
        <v>104</v>
      </c>
      <c r="B30" s="95">
        <v>4</v>
      </c>
      <c r="C30" s="171" t="s">
        <v>916</v>
      </c>
      <c r="D30" s="171"/>
      <c r="F30" s="127"/>
      <c r="G30" s="130" t="s">
        <v>924</v>
      </c>
      <c r="H30" s="131"/>
      <c r="I30" s="131"/>
      <c r="J30" s="131"/>
      <c r="K30" s="131"/>
      <c r="L30" s="131"/>
      <c r="M30" s="132"/>
    </row>
    <row r="31" spans="1:13" ht="15" customHeight="1" x14ac:dyDescent="0.25">
      <c r="A31" s="7" t="s">
        <v>105</v>
      </c>
      <c r="B31" s="95">
        <v>4</v>
      </c>
      <c r="C31" s="171" t="s">
        <v>596</v>
      </c>
      <c r="D31" s="171"/>
      <c r="F31" s="128"/>
      <c r="G31" s="133"/>
      <c r="H31" s="134"/>
      <c r="I31" s="134"/>
      <c r="J31" s="134"/>
      <c r="K31" s="134"/>
      <c r="L31" s="134"/>
      <c r="M31" s="135"/>
    </row>
    <row r="32" spans="1:13" x14ac:dyDescent="0.25">
      <c r="A32" s="7" t="s">
        <v>106</v>
      </c>
      <c r="B32" s="95">
        <v>4</v>
      </c>
      <c r="C32" s="171" t="s">
        <v>915</v>
      </c>
      <c r="D32" s="171"/>
      <c r="F32" s="129"/>
      <c r="G32" s="136"/>
      <c r="H32" s="137"/>
      <c r="I32" s="137"/>
      <c r="J32" s="137"/>
      <c r="K32" s="137"/>
      <c r="L32" s="137"/>
      <c r="M32" s="138"/>
    </row>
    <row r="33" spans="1:13" x14ac:dyDescent="0.25">
      <c r="A33" s="7" t="s">
        <v>107</v>
      </c>
      <c r="B33" s="95">
        <v>4</v>
      </c>
      <c r="C33" s="171" t="s">
        <v>917</v>
      </c>
      <c r="D33" s="171"/>
      <c r="F33" s="126" t="s">
        <v>43</v>
      </c>
      <c r="G33" s="126"/>
      <c r="H33" s="126"/>
      <c r="I33" s="126"/>
      <c r="J33" s="126"/>
      <c r="K33" s="126"/>
      <c r="L33" s="126"/>
      <c r="M33" s="38" t="s">
        <v>592</v>
      </c>
    </row>
    <row r="34" spans="1:13" x14ac:dyDescent="0.25">
      <c r="A34" s="7" t="s">
        <v>108</v>
      </c>
      <c r="B34" s="95">
        <v>4</v>
      </c>
      <c r="C34" s="173" t="s">
        <v>916</v>
      </c>
      <c r="D34" s="174"/>
      <c r="F34" s="139"/>
      <c r="G34" s="131" t="s">
        <v>925</v>
      </c>
      <c r="H34" s="131"/>
      <c r="I34" s="131"/>
      <c r="J34" s="131"/>
      <c r="K34" s="131"/>
      <c r="L34" s="131"/>
      <c r="M34" s="132"/>
    </row>
    <row r="35" spans="1:13" x14ac:dyDescent="0.25">
      <c r="A35" s="7" t="s">
        <v>109</v>
      </c>
      <c r="B35" s="95">
        <v>5</v>
      </c>
      <c r="C35" s="171" t="s">
        <v>916</v>
      </c>
      <c r="D35" s="171"/>
      <c r="F35" s="140"/>
      <c r="G35" s="134"/>
      <c r="H35" s="134"/>
      <c r="I35" s="134"/>
      <c r="J35" s="134"/>
      <c r="K35" s="134"/>
      <c r="L35" s="134"/>
      <c r="M35" s="135"/>
    </row>
    <row r="36" spans="1:13" x14ac:dyDescent="0.25">
      <c r="A36" s="7" t="s">
        <v>110</v>
      </c>
      <c r="B36" s="95">
        <v>5</v>
      </c>
      <c r="C36" s="171" t="s">
        <v>906</v>
      </c>
      <c r="D36" s="171"/>
      <c r="F36" s="141"/>
      <c r="G36" s="137"/>
      <c r="H36" s="137"/>
      <c r="I36" s="137"/>
      <c r="J36" s="137"/>
      <c r="K36" s="137"/>
      <c r="L36" s="137"/>
      <c r="M36" s="138"/>
    </row>
    <row r="37" spans="1:13" x14ac:dyDescent="0.25">
      <c r="A37" s="7" t="s">
        <v>111</v>
      </c>
      <c r="B37" s="95">
        <v>4</v>
      </c>
      <c r="C37" s="171" t="s">
        <v>918</v>
      </c>
      <c r="D37" s="171"/>
      <c r="F37" s="81" t="s">
        <v>44</v>
      </c>
      <c r="G37" s="82"/>
      <c r="H37" s="82"/>
      <c r="I37" s="82"/>
      <c r="J37" s="82"/>
      <c r="K37" s="82"/>
      <c r="L37" s="82"/>
      <c r="M37" s="83"/>
    </row>
    <row r="38" spans="1:13" ht="15" customHeight="1" x14ac:dyDescent="0.25">
      <c r="A38" s="7" t="s">
        <v>112</v>
      </c>
      <c r="B38" s="95">
        <v>5</v>
      </c>
      <c r="C38" s="171" t="s">
        <v>596</v>
      </c>
      <c r="D38" s="171"/>
      <c r="F38" s="160" t="s">
        <v>926</v>
      </c>
      <c r="G38" s="161"/>
      <c r="H38" s="161"/>
      <c r="I38" s="161"/>
      <c r="J38" s="161"/>
      <c r="K38" s="161"/>
      <c r="L38" s="161"/>
      <c r="M38" s="162"/>
    </row>
    <row r="39" spans="1:13" x14ac:dyDescent="0.25">
      <c r="A39" s="9" t="s">
        <v>113</v>
      </c>
      <c r="B39" s="96">
        <v>3</v>
      </c>
      <c r="C39" s="172" t="s">
        <v>919</v>
      </c>
      <c r="D39" s="172"/>
      <c r="F39" s="163"/>
      <c r="G39" s="164"/>
      <c r="H39" s="164"/>
      <c r="I39" s="164"/>
      <c r="J39" s="164"/>
      <c r="K39" s="164"/>
      <c r="L39" s="164"/>
      <c r="M39" s="165"/>
    </row>
    <row r="40" spans="1:13" x14ac:dyDescent="0.25">
      <c r="A40" s="9" t="s">
        <v>114</v>
      </c>
      <c r="B40" s="96">
        <v>4</v>
      </c>
      <c r="C40" s="172" t="s">
        <v>920</v>
      </c>
      <c r="D40" s="172"/>
      <c r="F40" s="163"/>
      <c r="G40" s="164"/>
      <c r="H40" s="164"/>
      <c r="I40" s="164"/>
      <c r="J40" s="164"/>
      <c r="K40" s="164"/>
      <c r="L40" s="164"/>
      <c r="M40" s="165"/>
    </row>
    <row r="41" spans="1:13" x14ac:dyDescent="0.25">
      <c r="A41" s="7" t="s">
        <v>115</v>
      </c>
      <c r="B41" s="95">
        <v>4</v>
      </c>
      <c r="C41" s="171" t="s">
        <v>921</v>
      </c>
      <c r="D41" s="171"/>
      <c r="F41" s="163"/>
      <c r="G41" s="164"/>
      <c r="H41" s="164"/>
      <c r="I41" s="164"/>
      <c r="J41" s="164"/>
      <c r="K41" s="164"/>
      <c r="L41" s="164"/>
      <c r="M41" s="165"/>
    </row>
    <row r="42" spans="1:13" x14ac:dyDescent="0.25">
      <c r="A42" s="9" t="s">
        <v>116</v>
      </c>
      <c r="B42" s="96">
        <v>4</v>
      </c>
      <c r="C42" s="172" t="s">
        <v>596</v>
      </c>
      <c r="D42" s="172"/>
      <c r="F42" s="163"/>
      <c r="G42" s="164"/>
      <c r="H42" s="164"/>
      <c r="I42" s="164"/>
      <c r="J42" s="164"/>
      <c r="K42" s="164"/>
      <c r="L42" s="164"/>
      <c r="M42" s="165"/>
    </row>
    <row r="43" spans="1:13" x14ac:dyDescent="0.25">
      <c r="A43" s="9" t="s">
        <v>117</v>
      </c>
      <c r="B43" s="96">
        <v>4</v>
      </c>
      <c r="C43" s="172" t="s">
        <v>920</v>
      </c>
      <c r="D43" s="172"/>
      <c r="F43" s="163"/>
      <c r="G43" s="164"/>
      <c r="H43" s="164"/>
      <c r="I43" s="164"/>
      <c r="J43" s="164"/>
      <c r="K43" s="164"/>
      <c r="L43" s="164"/>
      <c r="M43" s="165"/>
    </row>
    <row r="44" spans="1:13" x14ac:dyDescent="0.25">
      <c r="A44" s="9" t="s">
        <v>118</v>
      </c>
      <c r="B44" s="96">
        <v>4</v>
      </c>
      <c r="C44" s="172" t="s">
        <v>596</v>
      </c>
      <c r="D44" s="172"/>
      <c r="F44" s="163"/>
      <c r="G44" s="164"/>
      <c r="H44" s="164"/>
      <c r="I44" s="164"/>
      <c r="J44" s="164"/>
      <c r="K44" s="164"/>
      <c r="L44" s="164"/>
      <c r="M44" s="165"/>
    </row>
    <row r="45" spans="1:13" x14ac:dyDescent="0.25">
      <c r="A45" s="9" t="s">
        <v>119</v>
      </c>
      <c r="B45" s="96">
        <v>3</v>
      </c>
      <c r="C45" s="172" t="s">
        <v>596</v>
      </c>
      <c r="D45" s="172"/>
      <c r="F45" s="163"/>
      <c r="G45" s="164"/>
      <c r="H45" s="164"/>
      <c r="I45" s="164"/>
      <c r="J45" s="164"/>
      <c r="K45" s="164"/>
      <c r="L45" s="164"/>
      <c r="M45" s="165"/>
    </row>
    <row r="46" spans="1:13" x14ac:dyDescent="0.25">
      <c r="A46" s="9" t="s">
        <v>120</v>
      </c>
      <c r="B46" s="96">
        <v>3</v>
      </c>
      <c r="C46" s="172" t="s">
        <v>596</v>
      </c>
      <c r="D46" s="172"/>
      <c r="F46" s="163"/>
      <c r="G46" s="164"/>
      <c r="H46" s="164"/>
      <c r="I46" s="164"/>
      <c r="J46" s="164"/>
      <c r="K46" s="164"/>
      <c r="L46" s="164"/>
      <c r="M46" s="165"/>
    </row>
    <row r="47" spans="1:13" x14ac:dyDescent="0.25">
      <c r="A47" s="9" t="s">
        <v>121</v>
      </c>
      <c r="B47" s="96">
        <v>4</v>
      </c>
      <c r="C47" s="172" t="s">
        <v>921</v>
      </c>
      <c r="D47" s="172"/>
      <c r="F47" s="163"/>
      <c r="G47" s="164"/>
      <c r="H47" s="164"/>
      <c r="I47" s="164"/>
      <c r="J47" s="164"/>
      <c r="K47" s="164"/>
      <c r="L47" s="164"/>
      <c r="M47" s="165"/>
    </row>
    <row r="48" spans="1:13" x14ac:dyDescent="0.25">
      <c r="A48" s="7" t="s">
        <v>122</v>
      </c>
      <c r="B48" s="95">
        <v>4</v>
      </c>
      <c r="C48" s="171" t="s">
        <v>921</v>
      </c>
      <c r="D48" s="171"/>
      <c r="F48" s="163"/>
      <c r="G48" s="164"/>
      <c r="H48" s="164"/>
      <c r="I48" s="164"/>
      <c r="J48" s="164"/>
      <c r="K48" s="164"/>
      <c r="L48" s="164"/>
      <c r="M48" s="165"/>
    </row>
    <row r="49" spans="1:13" x14ac:dyDescent="0.25">
      <c r="A49" s="9" t="s">
        <v>123</v>
      </c>
      <c r="B49" s="96">
        <v>4</v>
      </c>
      <c r="C49" s="172" t="s">
        <v>915</v>
      </c>
      <c r="D49" s="172"/>
      <c r="F49" s="163"/>
      <c r="G49" s="164"/>
      <c r="H49" s="164"/>
      <c r="I49" s="164"/>
      <c r="J49" s="164"/>
      <c r="K49" s="164"/>
      <c r="L49" s="164"/>
      <c r="M49" s="165"/>
    </row>
    <row r="50" spans="1:13" x14ac:dyDescent="0.25">
      <c r="A50" s="9" t="s">
        <v>124</v>
      </c>
      <c r="B50" s="96">
        <v>4</v>
      </c>
      <c r="C50" s="172" t="s">
        <v>922</v>
      </c>
      <c r="D50" s="172"/>
      <c r="F50" s="163"/>
      <c r="G50" s="164"/>
      <c r="H50" s="164"/>
      <c r="I50" s="164"/>
      <c r="J50" s="164"/>
      <c r="K50" s="164"/>
      <c r="L50" s="164"/>
      <c r="M50" s="165"/>
    </row>
    <row r="51" spans="1:13" x14ac:dyDescent="0.25">
      <c r="F51" s="163"/>
      <c r="G51" s="164"/>
      <c r="H51" s="164"/>
      <c r="I51" s="164"/>
      <c r="J51" s="164"/>
      <c r="K51" s="164"/>
      <c r="L51" s="164"/>
      <c r="M51" s="165"/>
    </row>
    <row r="52" spans="1:13" x14ac:dyDescent="0.25">
      <c r="F52" s="163"/>
      <c r="G52" s="164"/>
      <c r="H52" s="164"/>
      <c r="I52" s="164"/>
      <c r="J52" s="164"/>
      <c r="K52" s="164"/>
      <c r="L52" s="164"/>
      <c r="M52" s="165"/>
    </row>
    <row r="53" spans="1:13" x14ac:dyDescent="0.25">
      <c r="F53" s="163"/>
      <c r="G53" s="164"/>
      <c r="H53" s="164"/>
      <c r="I53" s="164"/>
      <c r="J53" s="164"/>
      <c r="K53" s="164"/>
      <c r="L53" s="164"/>
      <c r="M53" s="165"/>
    </row>
    <row r="54" spans="1:13" x14ac:dyDescent="0.25">
      <c r="F54" s="163"/>
      <c r="G54" s="164"/>
      <c r="H54" s="164"/>
      <c r="I54" s="164"/>
      <c r="J54" s="164"/>
      <c r="K54" s="164"/>
      <c r="L54" s="164"/>
      <c r="M54" s="165"/>
    </row>
    <row r="55" spans="1:13" x14ac:dyDescent="0.25">
      <c r="F55" s="163"/>
      <c r="G55" s="164"/>
      <c r="H55" s="164"/>
      <c r="I55" s="164"/>
      <c r="J55" s="164"/>
      <c r="K55" s="164"/>
      <c r="L55" s="164"/>
      <c r="M55" s="165"/>
    </row>
    <row r="56" spans="1:13" x14ac:dyDescent="0.25">
      <c r="F56" s="163"/>
      <c r="G56" s="164"/>
      <c r="H56" s="164"/>
      <c r="I56" s="164"/>
      <c r="J56" s="164"/>
      <c r="K56" s="164"/>
      <c r="L56" s="164"/>
      <c r="M56" s="165"/>
    </row>
    <row r="57" spans="1:13" x14ac:dyDescent="0.25">
      <c r="F57" s="163"/>
      <c r="G57" s="164"/>
      <c r="H57" s="164"/>
      <c r="I57" s="164"/>
      <c r="J57" s="164"/>
      <c r="K57" s="164"/>
      <c r="L57" s="164"/>
      <c r="M57" s="165"/>
    </row>
    <row r="58" spans="1:13" x14ac:dyDescent="0.25">
      <c r="F58" s="163"/>
      <c r="G58" s="164"/>
      <c r="H58" s="164"/>
      <c r="I58" s="164"/>
      <c r="J58" s="164"/>
      <c r="K58" s="164"/>
      <c r="L58" s="164"/>
      <c r="M58" s="165"/>
    </row>
    <row r="59" spans="1:13" x14ac:dyDescent="0.25">
      <c r="F59" s="163"/>
      <c r="G59" s="164"/>
      <c r="H59" s="164"/>
      <c r="I59" s="164"/>
      <c r="J59" s="164"/>
      <c r="K59" s="164"/>
      <c r="L59" s="164"/>
      <c r="M59" s="165"/>
    </row>
    <row r="60" spans="1:13" x14ac:dyDescent="0.25">
      <c r="F60" s="163"/>
      <c r="G60" s="164"/>
      <c r="H60" s="164"/>
      <c r="I60" s="164"/>
      <c r="J60" s="164"/>
      <c r="K60" s="164"/>
      <c r="L60" s="164"/>
      <c r="M60" s="165"/>
    </row>
    <row r="61" spans="1:13" x14ac:dyDescent="0.25">
      <c r="F61" s="163"/>
      <c r="G61" s="164"/>
      <c r="H61" s="164"/>
      <c r="I61" s="164"/>
      <c r="J61" s="164"/>
      <c r="K61" s="164"/>
      <c r="L61" s="164"/>
      <c r="M61" s="165"/>
    </row>
    <row r="62" spans="1:13" x14ac:dyDescent="0.25">
      <c r="F62" s="163"/>
      <c r="G62" s="164"/>
      <c r="H62" s="164"/>
      <c r="I62" s="164"/>
      <c r="J62" s="164"/>
      <c r="K62" s="164"/>
      <c r="L62" s="164"/>
      <c r="M62" s="165"/>
    </row>
    <row r="63" spans="1:13" x14ac:dyDescent="0.25">
      <c r="F63" s="163"/>
      <c r="G63" s="164"/>
      <c r="H63" s="164"/>
      <c r="I63" s="164"/>
      <c r="J63" s="164"/>
      <c r="K63" s="164"/>
      <c r="L63" s="164"/>
      <c r="M63" s="165"/>
    </row>
    <row r="64" spans="1:13" x14ac:dyDescent="0.25">
      <c r="F64" s="163"/>
      <c r="G64" s="164"/>
      <c r="H64" s="164"/>
      <c r="I64" s="164"/>
      <c r="J64" s="164"/>
      <c r="K64" s="164"/>
      <c r="L64" s="164"/>
      <c r="M64" s="165"/>
    </row>
    <row r="65" spans="6:13" x14ac:dyDescent="0.25">
      <c r="F65" s="163"/>
      <c r="G65" s="164"/>
      <c r="H65" s="164"/>
      <c r="I65" s="164"/>
      <c r="J65" s="164"/>
      <c r="K65" s="164"/>
      <c r="L65" s="164"/>
      <c r="M65" s="165"/>
    </row>
    <row r="66" spans="6:13" x14ac:dyDescent="0.25">
      <c r="F66" s="163"/>
      <c r="G66" s="164"/>
      <c r="H66" s="164"/>
      <c r="I66" s="164"/>
      <c r="J66" s="164"/>
      <c r="K66" s="164"/>
      <c r="L66" s="164"/>
      <c r="M66" s="165"/>
    </row>
    <row r="67" spans="6:13" x14ac:dyDescent="0.25">
      <c r="F67" s="163"/>
      <c r="G67" s="164"/>
      <c r="H67" s="164"/>
      <c r="I67" s="164"/>
      <c r="J67" s="164"/>
      <c r="K67" s="164"/>
      <c r="L67" s="164"/>
      <c r="M67" s="165"/>
    </row>
    <row r="68" spans="6:13" x14ac:dyDescent="0.25">
      <c r="F68" s="163"/>
      <c r="G68" s="164"/>
      <c r="H68" s="164"/>
      <c r="I68" s="164"/>
      <c r="J68" s="164"/>
      <c r="K68" s="164"/>
      <c r="L68" s="164"/>
      <c r="M68" s="165"/>
    </row>
    <row r="69" spans="6:13" x14ac:dyDescent="0.25">
      <c r="F69" s="163"/>
      <c r="G69" s="164"/>
      <c r="H69" s="164"/>
      <c r="I69" s="164"/>
      <c r="J69" s="164"/>
      <c r="K69" s="164"/>
      <c r="L69" s="164"/>
      <c r="M69" s="165"/>
    </row>
    <row r="70" spans="6:13" x14ac:dyDescent="0.25">
      <c r="F70" s="163"/>
      <c r="G70" s="164"/>
      <c r="H70" s="164"/>
      <c r="I70" s="164"/>
      <c r="J70" s="164"/>
      <c r="K70" s="164"/>
      <c r="L70" s="164"/>
      <c r="M70" s="165"/>
    </row>
    <row r="71" spans="6:13" x14ac:dyDescent="0.25">
      <c r="F71" s="163"/>
      <c r="G71" s="164"/>
      <c r="H71" s="164"/>
      <c r="I71" s="164"/>
      <c r="J71" s="164"/>
      <c r="K71" s="164"/>
      <c r="L71" s="164"/>
      <c r="M71" s="165"/>
    </row>
    <row r="72" spans="6:13" x14ac:dyDescent="0.25">
      <c r="F72" s="163"/>
      <c r="G72" s="164"/>
      <c r="H72" s="164"/>
      <c r="I72" s="164"/>
      <c r="J72" s="164"/>
      <c r="K72" s="164"/>
      <c r="L72" s="164"/>
      <c r="M72" s="165"/>
    </row>
    <row r="73" spans="6:13" x14ac:dyDescent="0.25">
      <c r="F73" s="163"/>
      <c r="G73" s="164"/>
      <c r="H73" s="164"/>
      <c r="I73" s="164"/>
      <c r="J73" s="164"/>
      <c r="K73" s="164"/>
      <c r="L73" s="164"/>
      <c r="M73" s="165"/>
    </row>
    <row r="74" spans="6:13" x14ac:dyDescent="0.25">
      <c r="F74" s="163"/>
      <c r="G74" s="164"/>
      <c r="H74" s="164"/>
      <c r="I74" s="164"/>
      <c r="J74" s="164"/>
      <c r="K74" s="164"/>
      <c r="L74" s="164"/>
      <c r="M74" s="165"/>
    </row>
    <row r="75" spans="6:13" x14ac:dyDescent="0.25">
      <c r="F75" s="163"/>
      <c r="G75" s="164"/>
      <c r="H75" s="164"/>
      <c r="I75" s="164"/>
      <c r="J75" s="164"/>
      <c r="K75" s="164"/>
      <c r="L75" s="164"/>
      <c r="M75" s="165"/>
    </row>
    <row r="76" spans="6:13" x14ac:dyDescent="0.25">
      <c r="F76" s="163"/>
      <c r="G76" s="164"/>
      <c r="H76" s="164"/>
      <c r="I76" s="164"/>
      <c r="J76" s="164"/>
      <c r="K76" s="164"/>
      <c r="L76" s="164"/>
      <c r="M76" s="165"/>
    </row>
    <row r="77" spans="6:13" x14ac:dyDescent="0.25">
      <c r="F77" s="163"/>
      <c r="G77" s="164"/>
      <c r="H77" s="164"/>
      <c r="I77" s="164"/>
      <c r="J77" s="164"/>
      <c r="K77" s="164"/>
      <c r="L77" s="164"/>
      <c r="M77" s="165"/>
    </row>
    <row r="78" spans="6:13" x14ac:dyDescent="0.25">
      <c r="F78" s="163"/>
      <c r="G78" s="164"/>
      <c r="H78" s="164"/>
      <c r="I78" s="164"/>
      <c r="J78" s="164"/>
      <c r="K78" s="164"/>
      <c r="L78" s="164"/>
      <c r="M78" s="165"/>
    </row>
    <row r="79" spans="6:13" x14ac:dyDescent="0.25">
      <c r="F79" s="163"/>
      <c r="G79" s="164"/>
      <c r="H79" s="164"/>
      <c r="I79" s="164"/>
      <c r="J79" s="164"/>
      <c r="K79" s="164"/>
      <c r="L79" s="164"/>
      <c r="M79" s="165"/>
    </row>
    <row r="80" spans="6:13" x14ac:dyDescent="0.25">
      <c r="F80" s="163"/>
      <c r="G80" s="164"/>
      <c r="H80" s="164"/>
      <c r="I80" s="164"/>
      <c r="J80" s="164"/>
      <c r="K80" s="164"/>
      <c r="L80" s="164"/>
      <c r="M80" s="165"/>
    </row>
    <row r="81" spans="6:13" x14ac:dyDescent="0.25">
      <c r="F81" s="163"/>
      <c r="G81" s="164"/>
      <c r="H81" s="164"/>
      <c r="I81" s="164"/>
      <c r="J81" s="164"/>
      <c r="K81" s="164"/>
      <c r="L81" s="164"/>
      <c r="M81" s="165"/>
    </row>
    <row r="82" spans="6:13" x14ac:dyDescent="0.25">
      <c r="F82" s="163"/>
      <c r="G82" s="164"/>
      <c r="H82" s="164"/>
      <c r="I82" s="164"/>
      <c r="J82" s="164"/>
      <c r="K82" s="164"/>
      <c r="L82" s="164"/>
      <c r="M82" s="165"/>
    </row>
    <row r="83" spans="6:13" x14ac:dyDescent="0.25">
      <c r="F83" s="163"/>
      <c r="G83" s="164"/>
      <c r="H83" s="164"/>
      <c r="I83" s="164"/>
      <c r="J83" s="164"/>
      <c r="K83" s="164"/>
      <c r="L83" s="164"/>
      <c r="M83" s="165"/>
    </row>
    <row r="84" spans="6:13" x14ac:dyDescent="0.25">
      <c r="F84" s="163"/>
      <c r="G84" s="164"/>
      <c r="H84" s="164"/>
      <c r="I84" s="164"/>
      <c r="J84" s="164"/>
      <c r="K84" s="164"/>
      <c r="L84" s="164"/>
      <c r="M84" s="165"/>
    </row>
    <row r="85" spans="6:13" x14ac:dyDescent="0.25">
      <c r="F85" s="163"/>
      <c r="G85" s="164"/>
      <c r="H85" s="164"/>
      <c r="I85" s="164"/>
      <c r="J85" s="164"/>
      <c r="K85" s="164"/>
      <c r="L85" s="164"/>
      <c r="M85" s="165"/>
    </row>
    <row r="86" spans="6:13" x14ac:dyDescent="0.25">
      <c r="F86" s="163"/>
      <c r="G86" s="164"/>
      <c r="H86" s="164"/>
      <c r="I86" s="164"/>
      <c r="J86" s="164"/>
      <c r="K86" s="164"/>
      <c r="L86" s="164"/>
      <c r="M86" s="165"/>
    </row>
    <row r="87" spans="6:13" x14ac:dyDescent="0.25">
      <c r="F87" s="163"/>
      <c r="G87" s="164"/>
      <c r="H87" s="164"/>
      <c r="I87" s="164"/>
      <c r="J87" s="164"/>
      <c r="K87" s="164"/>
      <c r="L87" s="164"/>
      <c r="M87" s="165"/>
    </row>
    <row r="88" spans="6:13" x14ac:dyDescent="0.25">
      <c r="F88" s="163"/>
      <c r="G88" s="164"/>
      <c r="H88" s="164"/>
      <c r="I88" s="164"/>
      <c r="J88" s="164"/>
      <c r="K88" s="164"/>
      <c r="L88" s="164"/>
      <c r="M88" s="165"/>
    </row>
    <row r="89" spans="6:13" x14ac:dyDescent="0.25">
      <c r="F89" s="163"/>
      <c r="G89" s="164"/>
      <c r="H89" s="164"/>
      <c r="I89" s="164"/>
      <c r="J89" s="164"/>
      <c r="K89" s="164"/>
      <c r="L89" s="164"/>
      <c r="M89" s="165"/>
    </row>
    <row r="90" spans="6:13" x14ac:dyDescent="0.25">
      <c r="F90" s="163"/>
      <c r="G90" s="164"/>
      <c r="H90" s="164"/>
      <c r="I90" s="164"/>
      <c r="J90" s="164"/>
      <c r="K90" s="164"/>
      <c r="L90" s="164"/>
      <c r="M90" s="165"/>
    </row>
    <row r="91" spans="6:13" x14ac:dyDescent="0.25">
      <c r="F91" s="163"/>
      <c r="G91" s="164"/>
      <c r="H91" s="164"/>
      <c r="I91" s="164"/>
      <c r="J91" s="164"/>
      <c r="K91" s="164"/>
      <c r="L91" s="164"/>
      <c r="M91" s="165"/>
    </row>
    <row r="92" spans="6:13" x14ac:dyDescent="0.25">
      <c r="F92" s="163"/>
      <c r="G92" s="164"/>
      <c r="H92" s="164"/>
      <c r="I92" s="164"/>
      <c r="J92" s="164"/>
      <c r="K92" s="164"/>
      <c r="L92" s="164"/>
      <c r="M92" s="165"/>
    </row>
    <row r="93" spans="6:13" x14ac:dyDescent="0.25">
      <c r="F93" s="163"/>
      <c r="G93" s="164"/>
      <c r="H93" s="164"/>
      <c r="I93" s="164"/>
      <c r="J93" s="164"/>
      <c r="K93" s="164"/>
      <c r="L93" s="164"/>
      <c r="M93" s="165"/>
    </row>
    <row r="94" spans="6:13" x14ac:dyDescent="0.25">
      <c r="F94" s="163"/>
      <c r="G94" s="164"/>
      <c r="H94" s="164"/>
      <c r="I94" s="164"/>
      <c r="J94" s="164"/>
      <c r="K94" s="164"/>
      <c r="L94" s="164"/>
      <c r="M94" s="165"/>
    </row>
    <row r="95" spans="6:13" x14ac:dyDescent="0.25">
      <c r="F95" s="163"/>
      <c r="G95" s="164"/>
      <c r="H95" s="164"/>
      <c r="I95" s="164"/>
      <c r="J95" s="164"/>
      <c r="K95" s="164"/>
      <c r="L95" s="164"/>
      <c r="M95" s="165"/>
    </row>
    <row r="96" spans="6:13" x14ac:dyDescent="0.25">
      <c r="F96" s="163"/>
      <c r="G96" s="164"/>
      <c r="H96" s="164"/>
      <c r="I96" s="164"/>
      <c r="J96" s="164"/>
      <c r="K96" s="164"/>
      <c r="L96" s="164"/>
      <c r="M96" s="165"/>
    </row>
    <row r="97" spans="6:13" x14ac:dyDescent="0.25">
      <c r="F97" s="163"/>
      <c r="G97" s="164"/>
      <c r="H97" s="164"/>
      <c r="I97" s="164"/>
      <c r="J97" s="164"/>
      <c r="K97" s="164"/>
      <c r="L97" s="164"/>
      <c r="M97" s="165"/>
    </row>
    <row r="98" spans="6:13" x14ac:dyDescent="0.25">
      <c r="F98" s="163"/>
      <c r="G98" s="164"/>
      <c r="H98" s="164"/>
      <c r="I98" s="164"/>
      <c r="J98" s="164"/>
      <c r="K98" s="164"/>
      <c r="L98" s="164"/>
      <c r="M98" s="165"/>
    </row>
    <row r="99" spans="6:13" x14ac:dyDescent="0.25">
      <c r="F99" s="163"/>
      <c r="G99" s="164"/>
      <c r="H99" s="164"/>
      <c r="I99" s="164"/>
      <c r="J99" s="164"/>
      <c r="K99" s="164"/>
      <c r="L99" s="164"/>
      <c r="M99" s="165"/>
    </row>
    <row r="100" spans="6:13" x14ac:dyDescent="0.25">
      <c r="F100" s="163"/>
      <c r="G100" s="164"/>
      <c r="H100" s="164"/>
      <c r="I100" s="164"/>
      <c r="J100" s="164"/>
      <c r="K100" s="164"/>
      <c r="L100" s="164"/>
      <c r="M100" s="165"/>
    </row>
    <row r="101" spans="6:13" x14ac:dyDescent="0.25">
      <c r="F101" s="163"/>
      <c r="G101" s="164"/>
      <c r="H101" s="164"/>
      <c r="I101" s="164"/>
      <c r="J101" s="164"/>
      <c r="K101" s="164"/>
      <c r="L101" s="164"/>
      <c r="M101" s="165"/>
    </row>
    <row r="102" spans="6:13" x14ac:dyDescent="0.25">
      <c r="F102" s="163"/>
      <c r="G102" s="164"/>
      <c r="H102" s="164"/>
      <c r="I102" s="164"/>
      <c r="J102" s="164"/>
      <c r="K102" s="164"/>
      <c r="L102" s="164"/>
      <c r="M102" s="165"/>
    </row>
    <row r="103" spans="6:13" x14ac:dyDescent="0.25">
      <c r="F103" s="163"/>
      <c r="G103" s="164"/>
      <c r="H103" s="164"/>
      <c r="I103" s="164"/>
      <c r="J103" s="164"/>
      <c r="K103" s="164"/>
      <c r="L103" s="164"/>
      <c r="M103" s="165"/>
    </row>
    <row r="104" spans="6:13" x14ac:dyDescent="0.25">
      <c r="F104" s="163"/>
      <c r="G104" s="164"/>
      <c r="H104" s="164"/>
      <c r="I104" s="164"/>
      <c r="J104" s="164"/>
      <c r="K104" s="164"/>
      <c r="L104" s="164"/>
      <c r="M104" s="165"/>
    </row>
    <row r="105" spans="6:13" x14ac:dyDescent="0.25">
      <c r="F105" s="163"/>
      <c r="G105" s="164"/>
      <c r="H105" s="164"/>
      <c r="I105" s="164"/>
      <c r="J105" s="164"/>
      <c r="K105" s="164"/>
      <c r="L105" s="164"/>
      <c r="M105" s="165"/>
    </row>
    <row r="106" spans="6:13" x14ac:dyDescent="0.25">
      <c r="F106" s="163"/>
      <c r="G106" s="164"/>
      <c r="H106" s="164"/>
      <c r="I106" s="164"/>
      <c r="J106" s="164"/>
      <c r="K106" s="164"/>
      <c r="L106" s="164"/>
      <c r="M106" s="165"/>
    </row>
    <row r="107" spans="6:13" x14ac:dyDescent="0.25">
      <c r="F107" s="163"/>
      <c r="G107" s="164"/>
      <c r="H107" s="164"/>
      <c r="I107" s="164"/>
      <c r="J107" s="164"/>
      <c r="K107" s="164"/>
      <c r="L107" s="164"/>
      <c r="M107" s="165"/>
    </row>
    <row r="108" spans="6:13" x14ac:dyDescent="0.25">
      <c r="F108" s="163"/>
      <c r="G108" s="164"/>
      <c r="H108" s="164"/>
      <c r="I108" s="164"/>
      <c r="J108" s="164"/>
      <c r="K108" s="164"/>
      <c r="L108" s="164"/>
      <c r="M108" s="165"/>
    </row>
    <row r="109" spans="6:13" x14ac:dyDescent="0.25">
      <c r="F109" s="163"/>
      <c r="G109" s="164"/>
      <c r="H109" s="164"/>
      <c r="I109" s="164"/>
      <c r="J109" s="164"/>
      <c r="K109" s="164"/>
      <c r="L109" s="164"/>
      <c r="M109" s="165"/>
    </row>
    <row r="110" spans="6:13" x14ac:dyDescent="0.25">
      <c r="F110" s="163"/>
      <c r="G110" s="164"/>
      <c r="H110" s="164"/>
      <c r="I110" s="164"/>
      <c r="J110" s="164"/>
      <c r="K110" s="164"/>
      <c r="L110" s="164"/>
      <c r="M110" s="165"/>
    </row>
    <row r="111" spans="6:13" x14ac:dyDescent="0.25">
      <c r="F111" s="163"/>
      <c r="G111" s="164"/>
      <c r="H111" s="164"/>
      <c r="I111" s="164"/>
      <c r="J111" s="164"/>
      <c r="K111" s="164"/>
      <c r="L111" s="164"/>
      <c r="M111" s="165"/>
    </row>
    <row r="112" spans="6:13" x14ac:dyDescent="0.25">
      <c r="F112" s="163"/>
      <c r="G112" s="164"/>
      <c r="H112" s="164"/>
      <c r="I112" s="164"/>
      <c r="J112" s="164"/>
      <c r="K112" s="164"/>
      <c r="L112" s="164"/>
      <c r="M112" s="165"/>
    </row>
    <row r="113" spans="6:13" x14ac:dyDescent="0.25">
      <c r="F113" s="163"/>
      <c r="G113" s="164"/>
      <c r="H113" s="164"/>
      <c r="I113" s="164"/>
      <c r="J113" s="164"/>
      <c r="K113" s="164"/>
      <c r="L113" s="164"/>
      <c r="M113" s="165"/>
    </row>
    <row r="114" spans="6:13" x14ac:dyDescent="0.25">
      <c r="F114" s="163"/>
      <c r="G114" s="164"/>
      <c r="H114" s="164"/>
      <c r="I114" s="164"/>
      <c r="J114" s="164"/>
      <c r="K114" s="164"/>
      <c r="L114" s="164"/>
      <c r="M114" s="165"/>
    </row>
    <row r="115" spans="6:13" x14ac:dyDescent="0.25">
      <c r="F115" s="163"/>
      <c r="G115" s="164"/>
      <c r="H115" s="164"/>
      <c r="I115" s="164"/>
      <c r="J115" s="164"/>
      <c r="K115" s="164"/>
      <c r="L115" s="164"/>
      <c r="M115" s="165"/>
    </row>
    <row r="116" spans="6:13" x14ac:dyDescent="0.25">
      <c r="F116" s="163"/>
      <c r="G116" s="164"/>
      <c r="H116" s="164"/>
      <c r="I116" s="164"/>
      <c r="J116" s="164"/>
      <c r="K116" s="164"/>
      <c r="L116" s="164"/>
      <c r="M116" s="165"/>
    </row>
    <row r="117" spans="6:13" x14ac:dyDescent="0.25">
      <c r="F117" s="163"/>
      <c r="G117" s="164"/>
      <c r="H117" s="164"/>
      <c r="I117" s="164"/>
      <c r="J117" s="164"/>
      <c r="K117" s="164"/>
      <c r="L117" s="164"/>
      <c r="M117" s="165"/>
    </row>
    <row r="118" spans="6:13" x14ac:dyDescent="0.25">
      <c r="F118" s="163"/>
      <c r="G118" s="164"/>
      <c r="H118" s="164"/>
      <c r="I118" s="164"/>
      <c r="J118" s="164"/>
      <c r="K118" s="164"/>
      <c r="L118" s="164"/>
      <c r="M118" s="165"/>
    </row>
    <row r="119" spans="6:13" x14ac:dyDescent="0.25">
      <c r="F119" s="163"/>
      <c r="G119" s="164"/>
      <c r="H119" s="164"/>
      <c r="I119" s="164"/>
      <c r="J119" s="164"/>
      <c r="K119" s="164"/>
      <c r="L119" s="164"/>
      <c r="M119" s="165"/>
    </row>
    <row r="120" spans="6:13" x14ac:dyDescent="0.25">
      <c r="F120" s="163"/>
      <c r="G120" s="164"/>
      <c r="H120" s="164"/>
      <c r="I120" s="164"/>
      <c r="J120" s="164"/>
      <c r="K120" s="164"/>
      <c r="L120" s="164"/>
      <c r="M120" s="165"/>
    </row>
    <row r="121" spans="6:13" x14ac:dyDescent="0.25">
      <c r="F121" s="163"/>
      <c r="G121" s="164"/>
      <c r="H121" s="164"/>
      <c r="I121" s="164"/>
      <c r="J121" s="164"/>
      <c r="K121" s="164"/>
      <c r="L121" s="164"/>
      <c r="M121" s="165"/>
    </row>
    <row r="122" spans="6:13" x14ac:dyDescent="0.25">
      <c r="F122" s="163"/>
      <c r="G122" s="164"/>
      <c r="H122" s="164"/>
      <c r="I122" s="164"/>
      <c r="J122" s="164"/>
      <c r="K122" s="164"/>
      <c r="L122" s="164"/>
      <c r="M122" s="165"/>
    </row>
    <row r="123" spans="6:13" x14ac:dyDescent="0.25">
      <c r="F123" s="163"/>
      <c r="G123" s="164"/>
      <c r="H123" s="164"/>
      <c r="I123" s="164"/>
      <c r="J123" s="164"/>
      <c r="K123" s="164"/>
      <c r="L123" s="164"/>
      <c r="M123" s="165"/>
    </row>
    <row r="124" spans="6:13" x14ac:dyDescent="0.25">
      <c r="F124" s="163"/>
      <c r="G124" s="164"/>
      <c r="H124" s="164"/>
      <c r="I124" s="164"/>
      <c r="J124" s="164"/>
      <c r="K124" s="164"/>
      <c r="L124" s="164"/>
      <c r="M124" s="165"/>
    </row>
    <row r="125" spans="6:13" x14ac:dyDescent="0.25">
      <c r="F125" s="163"/>
      <c r="G125" s="164"/>
      <c r="H125" s="164"/>
      <c r="I125" s="164"/>
      <c r="J125" s="164"/>
      <c r="K125" s="164"/>
      <c r="L125" s="164"/>
      <c r="M125" s="165"/>
    </row>
    <row r="126" spans="6:13" x14ac:dyDescent="0.25">
      <c r="F126" s="163"/>
      <c r="G126" s="164"/>
      <c r="H126" s="164"/>
      <c r="I126" s="164"/>
      <c r="J126" s="164"/>
      <c r="K126" s="164"/>
      <c r="L126" s="164"/>
      <c r="M126" s="165"/>
    </row>
    <row r="127" spans="6:13" x14ac:dyDescent="0.25">
      <c r="F127" s="163"/>
      <c r="G127" s="164"/>
      <c r="H127" s="164"/>
      <c r="I127" s="164"/>
      <c r="J127" s="164"/>
      <c r="K127" s="164"/>
      <c r="L127" s="164"/>
      <c r="M127" s="165"/>
    </row>
    <row r="128" spans="6:13" x14ac:dyDescent="0.25">
      <c r="F128" s="163"/>
      <c r="G128" s="164"/>
      <c r="H128" s="164"/>
      <c r="I128" s="164"/>
      <c r="J128" s="164"/>
      <c r="K128" s="164"/>
      <c r="L128" s="164"/>
      <c r="M128" s="165"/>
    </row>
    <row r="129" spans="6:13" x14ac:dyDescent="0.25">
      <c r="F129" s="163"/>
      <c r="G129" s="164"/>
      <c r="H129" s="164"/>
      <c r="I129" s="164"/>
      <c r="J129" s="164"/>
      <c r="K129" s="164"/>
      <c r="L129" s="164"/>
      <c r="M129" s="165"/>
    </row>
    <row r="130" spans="6:13" x14ac:dyDescent="0.25">
      <c r="F130" s="163"/>
      <c r="G130" s="164"/>
      <c r="H130" s="164"/>
      <c r="I130" s="164"/>
      <c r="J130" s="164"/>
      <c r="K130" s="164"/>
      <c r="L130" s="164"/>
      <c r="M130" s="165"/>
    </row>
    <row r="131" spans="6:13" x14ac:dyDescent="0.25">
      <c r="F131" s="163"/>
      <c r="G131" s="164"/>
      <c r="H131" s="164"/>
      <c r="I131" s="164"/>
      <c r="J131" s="164"/>
      <c r="K131" s="164"/>
      <c r="L131" s="164"/>
      <c r="M131" s="165"/>
    </row>
    <row r="132" spans="6:13" x14ac:dyDescent="0.25">
      <c r="F132" s="163"/>
      <c r="G132" s="164"/>
      <c r="H132" s="164"/>
      <c r="I132" s="164"/>
      <c r="J132" s="164"/>
      <c r="K132" s="164"/>
      <c r="L132" s="164"/>
      <c r="M132" s="165"/>
    </row>
    <row r="133" spans="6:13" x14ac:dyDescent="0.25">
      <c r="F133" s="163"/>
      <c r="G133" s="164"/>
      <c r="H133" s="164"/>
      <c r="I133" s="164"/>
      <c r="J133" s="164"/>
      <c r="K133" s="164"/>
      <c r="L133" s="164"/>
      <c r="M133" s="165"/>
    </row>
    <row r="134" spans="6:13" x14ac:dyDescent="0.25">
      <c r="F134" s="163"/>
      <c r="G134" s="164"/>
      <c r="H134" s="164"/>
      <c r="I134" s="164"/>
      <c r="J134" s="164"/>
      <c r="K134" s="164"/>
      <c r="L134" s="164"/>
      <c r="M134" s="165"/>
    </row>
    <row r="135" spans="6:13" x14ac:dyDescent="0.25">
      <c r="F135" s="163"/>
      <c r="G135" s="164"/>
      <c r="H135" s="164"/>
      <c r="I135" s="164"/>
      <c r="J135" s="164"/>
      <c r="K135" s="164"/>
      <c r="L135" s="164"/>
      <c r="M135" s="165"/>
    </row>
    <row r="136" spans="6:13" x14ac:dyDescent="0.25">
      <c r="F136" s="163"/>
      <c r="G136" s="164"/>
      <c r="H136" s="164"/>
      <c r="I136" s="164"/>
      <c r="J136" s="164"/>
      <c r="K136" s="164"/>
      <c r="L136" s="164"/>
      <c r="M136" s="165"/>
    </row>
    <row r="137" spans="6:13" x14ac:dyDescent="0.25">
      <c r="F137" s="163"/>
      <c r="G137" s="164"/>
      <c r="H137" s="164"/>
      <c r="I137" s="164"/>
      <c r="J137" s="164"/>
      <c r="K137" s="164"/>
      <c r="L137" s="164"/>
      <c r="M137" s="165"/>
    </row>
    <row r="138" spans="6:13" x14ac:dyDescent="0.25">
      <c r="F138" s="163"/>
      <c r="G138" s="164"/>
      <c r="H138" s="164"/>
      <c r="I138" s="164"/>
      <c r="J138" s="164"/>
      <c r="K138" s="164"/>
      <c r="L138" s="164"/>
      <c r="M138" s="165"/>
    </row>
    <row r="139" spans="6:13" x14ac:dyDescent="0.25">
      <c r="F139" s="163"/>
      <c r="G139" s="164"/>
      <c r="H139" s="164"/>
      <c r="I139" s="164"/>
      <c r="J139" s="164"/>
      <c r="K139" s="164"/>
      <c r="L139" s="164"/>
      <c r="M139" s="165"/>
    </row>
    <row r="140" spans="6:13" x14ac:dyDescent="0.25">
      <c r="F140" s="163"/>
      <c r="G140" s="164"/>
      <c r="H140" s="164"/>
      <c r="I140" s="164"/>
      <c r="J140" s="164"/>
      <c r="K140" s="164"/>
      <c r="L140" s="164"/>
      <c r="M140" s="165"/>
    </row>
    <row r="141" spans="6:13" x14ac:dyDescent="0.25">
      <c r="F141" s="163"/>
      <c r="G141" s="164"/>
      <c r="H141" s="164"/>
      <c r="I141" s="164"/>
      <c r="J141" s="164"/>
      <c r="K141" s="164"/>
      <c r="L141" s="164"/>
      <c r="M141" s="165"/>
    </row>
    <row r="142" spans="6:13" x14ac:dyDescent="0.25">
      <c r="F142" s="163"/>
      <c r="G142" s="164"/>
      <c r="H142" s="164"/>
      <c r="I142" s="164"/>
      <c r="J142" s="164"/>
      <c r="K142" s="164"/>
      <c r="L142" s="164"/>
      <c r="M142" s="165"/>
    </row>
    <row r="143" spans="6:13" x14ac:dyDescent="0.25">
      <c r="F143" s="163"/>
      <c r="G143" s="164"/>
      <c r="H143" s="164"/>
      <c r="I143" s="164"/>
      <c r="J143" s="164"/>
      <c r="K143" s="164"/>
      <c r="L143" s="164"/>
      <c r="M143" s="165"/>
    </row>
    <row r="144" spans="6:13" x14ac:dyDescent="0.25">
      <c r="F144" s="163"/>
      <c r="G144" s="164"/>
      <c r="H144" s="164"/>
      <c r="I144" s="164"/>
      <c r="J144" s="164"/>
      <c r="K144" s="164"/>
      <c r="L144" s="164"/>
      <c r="M144" s="165"/>
    </row>
    <row r="145" spans="6:13" x14ac:dyDescent="0.25">
      <c r="F145" s="163"/>
      <c r="G145" s="164"/>
      <c r="H145" s="164"/>
      <c r="I145" s="164"/>
      <c r="J145" s="164"/>
      <c r="K145" s="164"/>
      <c r="L145" s="164"/>
      <c r="M145" s="165"/>
    </row>
    <row r="146" spans="6:13" x14ac:dyDescent="0.25">
      <c r="F146" s="163"/>
      <c r="G146" s="164"/>
      <c r="H146" s="164"/>
      <c r="I146" s="164"/>
      <c r="J146" s="164"/>
      <c r="K146" s="164"/>
      <c r="L146" s="164"/>
      <c r="M146" s="165"/>
    </row>
    <row r="147" spans="6:13" x14ac:dyDescent="0.25">
      <c r="F147" s="163"/>
      <c r="G147" s="164"/>
      <c r="H147" s="164"/>
      <c r="I147" s="164"/>
      <c r="J147" s="164"/>
      <c r="K147" s="164"/>
      <c r="L147" s="164"/>
      <c r="M147" s="165"/>
    </row>
    <row r="148" spans="6:13" x14ac:dyDescent="0.25">
      <c r="F148" s="163"/>
      <c r="G148" s="164"/>
      <c r="H148" s="164"/>
      <c r="I148" s="164"/>
      <c r="J148" s="164"/>
      <c r="K148" s="164"/>
      <c r="L148" s="164"/>
      <c r="M148" s="165"/>
    </row>
    <row r="149" spans="6:13" x14ac:dyDescent="0.25">
      <c r="F149" s="163"/>
      <c r="G149" s="164"/>
      <c r="H149" s="164"/>
      <c r="I149" s="164"/>
      <c r="J149" s="164"/>
      <c r="K149" s="164"/>
      <c r="L149" s="164"/>
      <c r="M149" s="165"/>
    </row>
    <row r="150" spans="6:13" x14ac:dyDescent="0.25">
      <c r="F150" s="163"/>
      <c r="G150" s="164"/>
      <c r="H150" s="164"/>
      <c r="I150" s="164"/>
      <c r="J150" s="164"/>
      <c r="K150" s="164"/>
      <c r="L150" s="164"/>
      <c r="M150" s="165"/>
    </row>
    <row r="151" spans="6:13" x14ac:dyDescent="0.25">
      <c r="F151" s="163"/>
      <c r="G151" s="164"/>
      <c r="H151" s="164"/>
      <c r="I151" s="164"/>
      <c r="J151" s="164"/>
      <c r="K151" s="164"/>
      <c r="L151" s="164"/>
      <c r="M151" s="165"/>
    </row>
    <row r="152" spans="6:13" x14ac:dyDescent="0.25">
      <c r="F152" s="163"/>
      <c r="G152" s="164"/>
      <c r="H152" s="164"/>
      <c r="I152" s="164"/>
      <c r="J152" s="164"/>
      <c r="K152" s="164"/>
      <c r="L152" s="164"/>
      <c r="M152" s="165"/>
    </row>
    <row r="153" spans="6:13" x14ac:dyDescent="0.25">
      <c r="F153" s="163"/>
      <c r="G153" s="164"/>
      <c r="H153" s="164"/>
      <c r="I153" s="164"/>
      <c r="J153" s="164"/>
      <c r="K153" s="164"/>
      <c r="L153" s="164"/>
      <c r="M153" s="165"/>
    </row>
    <row r="154" spans="6:13" x14ac:dyDescent="0.25">
      <c r="F154" s="163"/>
      <c r="G154" s="164"/>
      <c r="H154" s="164"/>
      <c r="I154" s="164"/>
      <c r="J154" s="164"/>
      <c r="K154" s="164"/>
      <c r="L154" s="164"/>
      <c r="M154" s="165"/>
    </row>
    <row r="155" spans="6:13" x14ac:dyDescent="0.25">
      <c r="F155" s="163"/>
      <c r="G155" s="164"/>
      <c r="H155" s="164"/>
      <c r="I155" s="164"/>
      <c r="J155" s="164"/>
      <c r="K155" s="164"/>
      <c r="L155" s="164"/>
      <c r="M155" s="165"/>
    </row>
    <row r="156" spans="6:13" x14ac:dyDescent="0.25">
      <c r="F156" s="163"/>
      <c r="G156" s="164"/>
      <c r="H156" s="164"/>
      <c r="I156" s="164"/>
      <c r="J156" s="164"/>
      <c r="K156" s="164"/>
      <c r="L156" s="164"/>
      <c r="M156" s="165"/>
    </row>
    <row r="157" spans="6:13" x14ac:dyDescent="0.25">
      <c r="F157" s="163"/>
      <c r="G157" s="164"/>
      <c r="H157" s="164"/>
      <c r="I157" s="164"/>
      <c r="J157" s="164"/>
      <c r="K157" s="164"/>
      <c r="L157" s="164"/>
      <c r="M157" s="165"/>
    </row>
    <row r="158" spans="6:13" x14ac:dyDescent="0.25">
      <c r="F158" s="163"/>
      <c r="G158" s="164"/>
      <c r="H158" s="164"/>
      <c r="I158" s="164"/>
      <c r="J158" s="164"/>
      <c r="K158" s="164"/>
      <c r="L158" s="164"/>
      <c r="M158" s="165"/>
    </row>
    <row r="159" spans="6:13" x14ac:dyDescent="0.25">
      <c r="F159" s="163"/>
      <c r="G159" s="164"/>
      <c r="H159" s="164"/>
      <c r="I159" s="164"/>
      <c r="J159" s="164"/>
      <c r="K159" s="164"/>
      <c r="L159" s="164"/>
      <c r="M159" s="165"/>
    </row>
    <row r="160" spans="6:13" x14ac:dyDescent="0.25">
      <c r="F160" s="163"/>
      <c r="G160" s="164"/>
      <c r="H160" s="164"/>
      <c r="I160" s="164"/>
      <c r="J160" s="164"/>
      <c r="K160" s="164"/>
      <c r="L160" s="164"/>
      <c r="M160" s="165"/>
    </row>
    <row r="161" spans="6:13" x14ac:dyDescent="0.25">
      <c r="F161" s="163"/>
      <c r="G161" s="164"/>
      <c r="H161" s="164"/>
      <c r="I161" s="164"/>
      <c r="J161" s="164"/>
      <c r="K161" s="164"/>
      <c r="L161" s="164"/>
      <c r="M161" s="165"/>
    </row>
    <row r="162" spans="6:13" x14ac:dyDescent="0.25">
      <c r="F162" s="163"/>
      <c r="G162" s="164"/>
      <c r="H162" s="164"/>
      <c r="I162" s="164"/>
      <c r="J162" s="164"/>
      <c r="K162" s="164"/>
      <c r="L162" s="164"/>
      <c r="M162" s="165"/>
    </row>
    <row r="163" spans="6:13" x14ac:dyDescent="0.25">
      <c r="F163" s="163"/>
      <c r="G163" s="164"/>
      <c r="H163" s="164"/>
      <c r="I163" s="164"/>
      <c r="J163" s="164"/>
      <c r="K163" s="164"/>
      <c r="L163" s="164"/>
      <c r="M163" s="165"/>
    </row>
    <row r="164" spans="6:13" x14ac:dyDescent="0.25">
      <c r="F164" s="163"/>
      <c r="G164" s="164"/>
      <c r="H164" s="164"/>
      <c r="I164" s="164"/>
      <c r="J164" s="164"/>
      <c r="K164" s="164"/>
      <c r="L164" s="164"/>
      <c r="M164" s="165"/>
    </row>
    <row r="165" spans="6:13" x14ac:dyDescent="0.25">
      <c r="F165" s="163"/>
      <c r="G165" s="164"/>
      <c r="H165" s="164"/>
      <c r="I165" s="164"/>
      <c r="J165" s="164"/>
      <c r="K165" s="164"/>
      <c r="L165" s="164"/>
      <c r="M165" s="165"/>
    </row>
    <row r="166" spans="6:13" x14ac:dyDescent="0.25">
      <c r="F166" s="163"/>
      <c r="G166" s="164"/>
      <c r="H166" s="164"/>
      <c r="I166" s="164"/>
      <c r="J166" s="164"/>
      <c r="K166" s="164"/>
      <c r="L166" s="164"/>
      <c r="M166" s="165"/>
    </row>
    <row r="167" spans="6:13" x14ac:dyDescent="0.25">
      <c r="F167" s="163"/>
      <c r="G167" s="164"/>
      <c r="H167" s="164"/>
      <c r="I167" s="164"/>
      <c r="J167" s="164"/>
      <c r="K167" s="164"/>
      <c r="L167" s="164"/>
      <c r="M167" s="165"/>
    </row>
    <row r="168" spans="6:13" x14ac:dyDescent="0.25">
      <c r="F168" s="163"/>
      <c r="G168" s="164"/>
      <c r="H168" s="164"/>
      <c r="I168" s="164"/>
      <c r="J168" s="164"/>
      <c r="K168" s="164"/>
      <c r="L168" s="164"/>
      <c r="M168" s="165"/>
    </row>
    <row r="169" spans="6:13" x14ac:dyDescent="0.25">
      <c r="F169" s="163"/>
      <c r="G169" s="164"/>
      <c r="H169" s="164"/>
      <c r="I169" s="164"/>
      <c r="J169" s="164"/>
      <c r="K169" s="164"/>
      <c r="L169" s="164"/>
      <c r="M169" s="165"/>
    </row>
    <row r="170" spans="6:13" x14ac:dyDescent="0.25">
      <c r="F170" s="163"/>
      <c r="G170" s="164"/>
      <c r="H170" s="164"/>
      <c r="I170" s="164"/>
      <c r="J170" s="164"/>
      <c r="K170" s="164"/>
      <c r="L170" s="164"/>
      <c r="M170" s="165"/>
    </row>
    <row r="171" spans="6:13" x14ac:dyDescent="0.25">
      <c r="F171" s="163"/>
      <c r="G171" s="164"/>
      <c r="H171" s="164"/>
      <c r="I171" s="164"/>
      <c r="J171" s="164"/>
      <c r="K171" s="164"/>
      <c r="L171" s="164"/>
      <c r="M171" s="165"/>
    </row>
    <row r="172" spans="6:13" x14ac:dyDescent="0.25">
      <c r="F172" s="163"/>
      <c r="G172" s="164"/>
      <c r="H172" s="164"/>
      <c r="I172" s="164"/>
      <c r="J172" s="164"/>
      <c r="K172" s="164"/>
      <c r="L172" s="164"/>
      <c r="M172" s="165"/>
    </row>
    <row r="173" spans="6:13" x14ac:dyDescent="0.25">
      <c r="F173" s="163"/>
      <c r="G173" s="164"/>
      <c r="H173" s="164"/>
      <c r="I173" s="164"/>
      <c r="J173" s="164"/>
      <c r="K173" s="164"/>
      <c r="L173" s="164"/>
      <c r="M173" s="165"/>
    </row>
    <row r="174" spans="6:13" x14ac:dyDescent="0.25">
      <c r="F174" s="163"/>
      <c r="G174" s="164"/>
      <c r="H174" s="164"/>
      <c r="I174" s="164"/>
      <c r="J174" s="164"/>
      <c r="K174" s="164"/>
      <c r="L174" s="164"/>
      <c r="M174" s="165"/>
    </row>
    <row r="175" spans="6:13" x14ac:dyDescent="0.25">
      <c r="F175" s="163"/>
      <c r="G175" s="164"/>
      <c r="H175" s="164"/>
      <c r="I175" s="164"/>
      <c r="J175" s="164"/>
      <c r="K175" s="164"/>
      <c r="L175" s="164"/>
      <c r="M175" s="165"/>
    </row>
    <row r="176" spans="6:13" x14ac:dyDescent="0.25">
      <c r="F176" s="163"/>
      <c r="G176" s="164"/>
      <c r="H176" s="164"/>
      <c r="I176" s="164"/>
      <c r="J176" s="164"/>
      <c r="K176" s="164"/>
      <c r="L176" s="164"/>
      <c r="M176" s="165"/>
    </row>
    <row r="177" spans="6:13" x14ac:dyDescent="0.25">
      <c r="F177" s="163"/>
      <c r="G177" s="164"/>
      <c r="H177" s="164"/>
      <c r="I177" s="164"/>
      <c r="J177" s="164"/>
      <c r="K177" s="164"/>
      <c r="L177" s="164"/>
      <c r="M177" s="165"/>
    </row>
    <row r="178" spans="6:13" x14ac:dyDescent="0.25">
      <c r="F178" s="163"/>
      <c r="G178" s="164"/>
      <c r="H178" s="164"/>
      <c r="I178" s="164"/>
      <c r="J178" s="164"/>
      <c r="K178" s="164"/>
      <c r="L178" s="164"/>
      <c r="M178" s="165"/>
    </row>
    <row r="179" spans="6:13" x14ac:dyDescent="0.25">
      <c r="F179" s="163"/>
      <c r="G179" s="164"/>
      <c r="H179" s="164"/>
      <c r="I179" s="164"/>
      <c r="J179" s="164"/>
      <c r="K179" s="164"/>
      <c r="L179" s="164"/>
      <c r="M179" s="165"/>
    </row>
    <row r="180" spans="6:13" x14ac:dyDescent="0.25">
      <c r="F180" s="163"/>
      <c r="G180" s="164"/>
      <c r="H180" s="164"/>
      <c r="I180" s="164"/>
      <c r="J180" s="164"/>
      <c r="K180" s="164"/>
      <c r="L180" s="164"/>
      <c r="M180" s="165"/>
    </row>
    <row r="181" spans="6:13" x14ac:dyDescent="0.25">
      <c r="F181" s="163"/>
      <c r="G181" s="164"/>
      <c r="H181" s="164"/>
      <c r="I181" s="164"/>
      <c r="J181" s="164"/>
      <c r="K181" s="164"/>
      <c r="L181" s="164"/>
      <c r="M181" s="165"/>
    </row>
    <row r="182" spans="6:13" x14ac:dyDescent="0.25">
      <c r="F182" s="163"/>
      <c r="G182" s="164"/>
      <c r="H182" s="164"/>
      <c r="I182" s="164"/>
      <c r="J182" s="164"/>
      <c r="K182" s="164"/>
      <c r="L182" s="164"/>
      <c r="M182" s="165"/>
    </row>
    <row r="183" spans="6:13" x14ac:dyDescent="0.25">
      <c r="F183" s="163"/>
      <c r="G183" s="164"/>
      <c r="H183" s="164"/>
      <c r="I183" s="164"/>
      <c r="J183" s="164"/>
      <c r="K183" s="164"/>
      <c r="L183" s="164"/>
      <c r="M183" s="165"/>
    </row>
    <row r="184" spans="6:13" x14ac:dyDescent="0.25">
      <c r="F184" s="163"/>
      <c r="G184" s="164"/>
      <c r="H184" s="164"/>
      <c r="I184" s="164"/>
      <c r="J184" s="164"/>
      <c r="K184" s="164"/>
      <c r="L184" s="164"/>
      <c r="M184" s="165"/>
    </row>
    <row r="185" spans="6:13" x14ac:dyDescent="0.25">
      <c r="F185" s="163"/>
      <c r="G185" s="164"/>
      <c r="H185" s="164"/>
      <c r="I185" s="164"/>
      <c r="J185" s="164"/>
      <c r="K185" s="164"/>
      <c r="L185" s="164"/>
      <c r="M185" s="165"/>
    </row>
    <row r="186" spans="6:13" x14ac:dyDescent="0.25">
      <c r="F186" s="163"/>
      <c r="G186" s="164"/>
      <c r="H186" s="164"/>
      <c r="I186" s="164"/>
      <c r="J186" s="164"/>
      <c r="K186" s="164"/>
      <c r="L186" s="164"/>
      <c r="M186" s="165"/>
    </row>
    <row r="187" spans="6:13" x14ac:dyDescent="0.25">
      <c r="F187" s="163"/>
      <c r="G187" s="164"/>
      <c r="H187" s="164"/>
      <c r="I187" s="164"/>
      <c r="J187" s="164"/>
      <c r="K187" s="164"/>
      <c r="L187" s="164"/>
      <c r="M187" s="165"/>
    </row>
    <row r="188" spans="6:13" x14ac:dyDescent="0.25">
      <c r="F188" s="163"/>
      <c r="G188" s="164"/>
      <c r="H188" s="164"/>
      <c r="I188" s="164"/>
      <c r="J188" s="164"/>
      <c r="K188" s="164"/>
      <c r="L188" s="164"/>
      <c r="M188" s="165"/>
    </row>
    <row r="189" spans="6:13" x14ac:dyDescent="0.25">
      <c r="F189" s="163"/>
      <c r="G189" s="164"/>
      <c r="H189" s="164"/>
      <c r="I189" s="164"/>
      <c r="J189" s="164"/>
      <c r="K189" s="164"/>
      <c r="L189" s="164"/>
      <c r="M189" s="165"/>
    </row>
    <row r="190" spans="6:13" x14ac:dyDescent="0.25">
      <c r="F190" s="163"/>
      <c r="G190" s="164"/>
      <c r="H190" s="164"/>
      <c r="I190" s="164"/>
      <c r="J190" s="164"/>
      <c r="K190" s="164"/>
      <c r="L190" s="164"/>
      <c r="M190" s="165"/>
    </row>
    <row r="191" spans="6:13" x14ac:dyDescent="0.25">
      <c r="F191" s="163"/>
      <c r="G191" s="164"/>
      <c r="H191" s="164"/>
      <c r="I191" s="164"/>
      <c r="J191" s="164"/>
      <c r="K191" s="164"/>
      <c r="L191" s="164"/>
      <c r="M191" s="165"/>
    </row>
    <row r="192" spans="6:13" x14ac:dyDescent="0.25">
      <c r="F192" s="163"/>
      <c r="G192" s="164"/>
      <c r="H192" s="164"/>
      <c r="I192" s="164"/>
      <c r="J192" s="164"/>
      <c r="K192" s="164"/>
      <c r="L192" s="164"/>
      <c r="M192" s="165"/>
    </row>
    <row r="193" spans="6:13" x14ac:dyDescent="0.25">
      <c r="F193" s="163"/>
      <c r="G193" s="164"/>
      <c r="H193" s="164"/>
      <c r="I193" s="164"/>
      <c r="J193" s="164"/>
      <c r="K193" s="164"/>
      <c r="L193" s="164"/>
      <c r="M193" s="165"/>
    </row>
    <row r="194" spans="6:13" x14ac:dyDescent="0.25">
      <c r="F194" s="163"/>
      <c r="G194" s="164"/>
      <c r="H194" s="164"/>
      <c r="I194" s="164"/>
      <c r="J194" s="164"/>
      <c r="K194" s="164"/>
      <c r="L194" s="164"/>
      <c r="M194" s="165"/>
    </row>
    <row r="195" spans="6:13" x14ac:dyDescent="0.25">
      <c r="F195" s="163"/>
      <c r="G195" s="164"/>
      <c r="H195" s="164"/>
      <c r="I195" s="164"/>
      <c r="J195" s="164"/>
      <c r="K195" s="164"/>
      <c r="L195" s="164"/>
      <c r="M195" s="165"/>
    </row>
    <row r="196" spans="6:13" x14ac:dyDescent="0.25">
      <c r="F196" s="163"/>
      <c r="G196" s="164"/>
      <c r="H196" s="164"/>
      <c r="I196" s="164"/>
      <c r="J196" s="164"/>
      <c r="K196" s="164"/>
      <c r="L196" s="164"/>
      <c r="M196" s="165"/>
    </row>
    <row r="197" spans="6:13" x14ac:dyDescent="0.25">
      <c r="F197" s="163"/>
      <c r="G197" s="164"/>
      <c r="H197" s="164"/>
      <c r="I197" s="164"/>
      <c r="J197" s="164"/>
      <c r="K197" s="164"/>
      <c r="L197" s="164"/>
      <c r="M197" s="165"/>
    </row>
    <row r="198" spans="6:13" x14ac:dyDescent="0.25">
      <c r="F198" s="163"/>
      <c r="G198" s="164"/>
      <c r="H198" s="164"/>
      <c r="I198" s="164"/>
      <c r="J198" s="164"/>
      <c r="K198" s="164"/>
      <c r="L198" s="164"/>
      <c r="M198" s="165"/>
    </row>
    <row r="199" spans="6:13" x14ac:dyDescent="0.25">
      <c r="F199" s="163"/>
      <c r="G199" s="164"/>
      <c r="H199" s="164"/>
      <c r="I199" s="164"/>
      <c r="J199" s="164"/>
      <c r="K199" s="164"/>
      <c r="L199" s="164"/>
      <c r="M199" s="165"/>
    </row>
    <row r="200" spans="6:13" x14ac:dyDescent="0.25">
      <c r="F200" s="163"/>
      <c r="G200" s="164"/>
      <c r="H200" s="164"/>
      <c r="I200" s="164"/>
      <c r="J200" s="164"/>
      <c r="K200" s="164"/>
      <c r="L200" s="164"/>
      <c r="M200" s="165"/>
    </row>
    <row r="201" spans="6:13" x14ac:dyDescent="0.25">
      <c r="F201" s="163"/>
      <c r="G201" s="164"/>
      <c r="H201" s="164"/>
      <c r="I201" s="164"/>
      <c r="J201" s="164"/>
      <c r="K201" s="164"/>
      <c r="L201" s="164"/>
      <c r="M201" s="165"/>
    </row>
    <row r="202" spans="6:13" x14ac:dyDescent="0.25">
      <c r="F202" s="163"/>
      <c r="G202" s="164"/>
      <c r="H202" s="164"/>
      <c r="I202" s="164"/>
      <c r="J202" s="164"/>
      <c r="K202" s="164"/>
      <c r="L202" s="164"/>
      <c r="M202" s="165"/>
    </row>
    <row r="203" spans="6:13" x14ac:dyDescent="0.25">
      <c r="F203" s="163"/>
      <c r="G203" s="164"/>
      <c r="H203" s="164"/>
      <c r="I203" s="164"/>
      <c r="J203" s="164"/>
      <c r="K203" s="164"/>
      <c r="L203" s="164"/>
      <c r="M203" s="165"/>
    </row>
    <row r="204" spans="6:13" x14ac:dyDescent="0.25">
      <c r="F204" s="163"/>
      <c r="G204" s="164"/>
      <c r="H204" s="164"/>
      <c r="I204" s="164"/>
      <c r="J204" s="164"/>
      <c r="K204" s="164"/>
      <c r="L204" s="164"/>
      <c r="M204" s="165"/>
    </row>
    <row r="205" spans="6:13" x14ac:dyDescent="0.25">
      <c r="F205" s="163"/>
      <c r="G205" s="164"/>
      <c r="H205" s="164"/>
      <c r="I205" s="164"/>
      <c r="J205" s="164"/>
      <c r="K205" s="164"/>
      <c r="L205" s="164"/>
      <c r="M205" s="165"/>
    </row>
    <row r="206" spans="6:13" x14ac:dyDescent="0.25">
      <c r="F206" s="163"/>
      <c r="G206" s="164"/>
      <c r="H206" s="164"/>
      <c r="I206" s="164"/>
      <c r="J206" s="164"/>
      <c r="K206" s="164"/>
      <c r="L206" s="164"/>
      <c r="M206" s="165"/>
    </row>
    <row r="207" spans="6:13" x14ac:dyDescent="0.25">
      <c r="F207" s="163"/>
      <c r="G207" s="164"/>
      <c r="H207" s="164"/>
      <c r="I207" s="164"/>
      <c r="J207" s="164"/>
      <c r="K207" s="164"/>
      <c r="L207" s="164"/>
      <c r="M207" s="165"/>
    </row>
    <row r="208" spans="6:13" x14ac:dyDescent="0.25">
      <c r="F208" s="163"/>
      <c r="G208" s="164"/>
      <c r="H208" s="164"/>
      <c r="I208" s="164"/>
      <c r="J208" s="164"/>
      <c r="K208" s="164"/>
      <c r="L208" s="164"/>
      <c r="M208" s="165"/>
    </row>
    <row r="209" spans="6:13" x14ac:dyDescent="0.25">
      <c r="F209" s="163"/>
      <c r="G209" s="164"/>
      <c r="H209" s="164"/>
      <c r="I209" s="164"/>
      <c r="J209" s="164"/>
      <c r="K209" s="164"/>
      <c r="L209" s="164"/>
      <c r="M209" s="165"/>
    </row>
    <row r="210" spans="6:13" x14ac:dyDescent="0.25">
      <c r="F210" s="163"/>
      <c r="G210" s="164"/>
      <c r="H210" s="164"/>
      <c r="I210" s="164"/>
      <c r="J210" s="164"/>
      <c r="K210" s="164"/>
      <c r="L210" s="164"/>
      <c r="M210" s="165"/>
    </row>
    <row r="211" spans="6:13" x14ac:dyDescent="0.25">
      <c r="F211" s="163"/>
      <c r="G211" s="164"/>
      <c r="H211" s="164"/>
      <c r="I211" s="164"/>
      <c r="J211" s="164"/>
      <c r="K211" s="164"/>
      <c r="L211" s="164"/>
      <c r="M211" s="165"/>
    </row>
    <row r="212" spans="6:13" x14ac:dyDescent="0.25">
      <c r="F212" s="163"/>
      <c r="G212" s="164"/>
      <c r="H212" s="164"/>
      <c r="I212" s="164"/>
      <c r="J212" s="164"/>
      <c r="K212" s="164"/>
      <c r="L212" s="164"/>
      <c r="M212" s="165"/>
    </row>
    <row r="213" spans="6:13" x14ac:dyDescent="0.25">
      <c r="F213" s="163"/>
      <c r="G213" s="164"/>
      <c r="H213" s="164"/>
      <c r="I213" s="164"/>
      <c r="J213" s="164"/>
      <c r="K213" s="164"/>
      <c r="L213" s="164"/>
      <c r="M213" s="165"/>
    </row>
    <row r="214" spans="6:13" x14ac:dyDescent="0.25">
      <c r="F214" s="163"/>
      <c r="G214" s="164"/>
      <c r="H214" s="164"/>
      <c r="I214" s="164"/>
      <c r="J214" s="164"/>
      <c r="K214" s="164"/>
      <c r="L214" s="164"/>
      <c r="M214" s="165"/>
    </row>
    <row r="215" spans="6:13" x14ac:dyDescent="0.25">
      <c r="F215" s="163"/>
      <c r="G215" s="164"/>
      <c r="H215" s="164"/>
      <c r="I215" s="164"/>
      <c r="J215" s="164"/>
      <c r="K215" s="164"/>
      <c r="L215" s="164"/>
      <c r="M215" s="165"/>
    </row>
    <row r="216" spans="6:13" x14ac:dyDescent="0.25">
      <c r="F216" s="163"/>
      <c r="G216" s="164"/>
      <c r="H216" s="164"/>
      <c r="I216" s="164"/>
      <c r="J216" s="164"/>
      <c r="K216" s="164"/>
      <c r="L216" s="164"/>
      <c r="M216" s="165"/>
    </row>
    <row r="217" spans="6:13" x14ac:dyDescent="0.25">
      <c r="F217" s="163"/>
      <c r="G217" s="164"/>
      <c r="H217" s="164"/>
      <c r="I217" s="164"/>
      <c r="J217" s="164"/>
      <c r="K217" s="164"/>
      <c r="L217" s="164"/>
      <c r="M217" s="165"/>
    </row>
    <row r="218" spans="6:13" x14ac:dyDescent="0.25">
      <c r="F218" s="163"/>
      <c r="G218" s="164"/>
      <c r="H218" s="164"/>
      <c r="I218" s="164"/>
      <c r="J218" s="164"/>
      <c r="K218" s="164"/>
      <c r="L218" s="164"/>
      <c r="M218" s="165"/>
    </row>
    <row r="219" spans="6:13" x14ac:dyDescent="0.25">
      <c r="F219" s="163"/>
      <c r="G219" s="164"/>
      <c r="H219" s="164"/>
      <c r="I219" s="164"/>
      <c r="J219" s="164"/>
      <c r="K219" s="164"/>
      <c r="L219" s="164"/>
      <c r="M219" s="165"/>
    </row>
    <row r="220" spans="6:13" x14ac:dyDescent="0.25">
      <c r="F220" s="163"/>
      <c r="G220" s="164"/>
      <c r="H220" s="164"/>
      <c r="I220" s="164"/>
      <c r="J220" s="164"/>
      <c r="K220" s="164"/>
      <c r="L220" s="164"/>
      <c r="M220" s="165"/>
    </row>
    <row r="221" spans="6:13" x14ac:dyDescent="0.25">
      <c r="F221" s="163"/>
      <c r="G221" s="164"/>
      <c r="H221" s="164"/>
      <c r="I221" s="164"/>
      <c r="J221" s="164"/>
      <c r="K221" s="164"/>
      <c r="L221" s="164"/>
      <c r="M221" s="165"/>
    </row>
    <row r="222" spans="6:13" x14ac:dyDescent="0.25">
      <c r="F222" s="163"/>
      <c r="G222" s="164"/>
      <c r="H222" s="164"/>
      <c r="I222" s="164"/>
      <c r="J222" s="164"/>
      <c r="K222" s="164"/>
      <c r="L222" s="164"/>
      <c r="M222" s="165"/>
    </row>
    <row r="223" spans="6:13" x14ac:dyDescent="0.25">
      <c r="F223" s="163"/>
      <c r="G223" s="164"/>
      <c r="H223" s="164"/>
      <c r="I223" s="164"/>
      <c r="J223" s="164"/>
      <c r="K223" s="164"/>
      <c r="L223" s="164"/>
      <c r="M223" s="165"/>
    </row>
    <row r="224" spans="6:13" x14ac:dyDescent="0.25">
      <c r="F224" s="163"/>
      <c r="G224" s="164"/>
      <c r="H224" s="164"/>
      <c r="I224" s="164"/>
      <c r="J224" s="164"/>
      <c r="K224" s="164"/>
      <c r="L224" s="164"/>
      <c r="M224" s="165"/>
    </row>
    <row r="225" spans="6:13" x14ac:dyDescent="0.25">
      <c r="F225" s="163"/>
      <c r="G225" s="164"/>
      <c r="H225" s="164"/>
      <c r="I225" s="164"/>
      <c r="J225" s="164"/>
      <c r="K225" s="164"/>
      <c r="L225" s="164"/>
      <c r="M225" s="165"/>
    </row>
    <row r="226" spans="6:13" x14ac:dyDescent="0.25">
      <c r="F226" s="163"/>
      <c r="G226" s="164"/>
      <c r="H226" s="164"/>
      <c r="I226" s="164"/>
      <c r="J226" s="164"/>
      <c r="K226" s="164"/>
      <c r="L226" s="164"/>
      <c r="M226" s="165"/>
    </row>
    <row r="227" spans="6:13" x14ac:dyDescent="0.25">
      <c r="F227" s="163"/>
      <c r="G227" s="164"/>
      <c r="H227" s="164"/>
      <c r="I227" s="164"/>
      <c r="J227" s="164"/>
      <c r="K227" s="164"/>
      <c r="L227" s="164"/>
      <c r="M227" s="165"/>
    </row>
    <row r="228" spans="6:13" x14ac:dyDescent="0.25">
      <c r="F228" s="163"/>
      <c r="G228" s="164"/>
      <c r="H228" s="164"/>
      <c r="I228" s="164"/>
      <c r="J228" s="164"/>
      <c r="K228" s="164"/>
      <c r="L228" s="164"/>
      <c r="M228" s="165"/>
    </row>
    <row r="229" spans="6:13" x14ac:dyDescent="0.25">
      <c r="F229" s="163"/>
      <c r="G229" s="164"/>
      <c r="H229" s="164"/>
      <c r="I229" s="164"/>
      <c r="J229" s="164"/>
      <c r="K229" s="164"/>
      <c r="L229" s="164"/>
      <c r="M229" s="165"/>
    </row>
    <row r="230" spans="6:13" x14ac:dyDescent="0.25">
      <c r="F230" s="163"/>
      <c r="G230" s="164"/>
      <c r="H230" s="164"/>
      <c r="I230" s="164"/>
      <c r="J230" s="164"/>
      <c r="K230" s="164"/>
      <c r="L230" s="164"/>
      <c r="M230" s="165"/>
    </row>
    <row r="231" spans="6:13" x14ac:dyDescent="0.25">
      <c r="F231" s="163"/>
      <c r="G231" s="164"/>
      <c r="H231" s="164"/>
      <c r="I231" s="164"/>
      <c r="J231" s="164"/>
      <c r="K231" s="164"/>
      <c r="L231" s="164"/>
      <c r="M231" s="165"/>
    </row>
    <row r="232" spans="6:13" x14ac:dyDescent="0.25">
      <c r="F232" s="163"/>
      <c r="G232" s="164"/>
      <c r="H232" s="164"/>
      <c r="I232" s="164"/>
      <c r="J232" s="164"/>
      <c r="K232" s="164"/>
      <c r="L232" s="164"/>
      <c r="M232" s="165"/>
    </row>
    <row r="233" spans="6:13" x14ac:dyDescent="0.25">
      <c r="F233" s="163"/>
      <c r="G233" s="164"/>
      <c r="H233" s="164"/>
      <c r="I233" s="164"/>
      <c r="J233" s="164"/>
      <c r="K233" s="164"/>
      <c r="L233" s="164"/>
      <c r="M233" s="165"/>
    </row>
    <row r="234" spans="6:13" x14ac:dyDescent="0.25">
      <c r="F234" s="163"/>
      <c r="G234" s="164"/>
      <c r="H234" s="164"/>
      <c r="I234" s="164"/>
      <c r="J234" s="164"/>
      <c r="K234" s="164"/>
      <c r="L234" s="164"/>
      <c r="M234" s="165"/>
    </row>
    <row r="235" spans="6:13" x14ac:dyDescent="0.25">
      <c r="F235" s="163"/>
      <c r="G235" s="164"/>
      <c r="H235" s="164"/>
      <c r="I235" s="164"/>
      <c r="J235" s="164"/>
      <c r="K235" s="164"/>
      <c r="L235" s="164"/>
      <c r="M235" s="165"/>
    </row>
    <row r="236" spans="6:13" x14ac:dyDescent="0.25">
      <c r="F236" s="163"/>
      <c r="G236" s="164"/>
      <c r="H236" s="164"/>
      <c r="I236" s="164"/>
      <c r="J236" s="164"/>
      <c r="K236" s="164"/>
      <c r="L236" s="164"/>
      <c r="M236" s="165"/>
    </row>
    <row r="237" spans="6:13" x14ac:dyDescent="0.25">
      <c r="F237" s="163"/>
      <c r="G237" s="164"/>
      <c r="H237" s="164"/>
      <c r="I237" s="164"/>
      <c r="J237" s="164"/>
      <c r="K237" s="164"/>
      <c r="L237" s="164"/>
      <c r="M237" s="165"/>
    </row>
    <row r="238" spans="6:13" x14ac:dyDescent="0.25">
      <c r="F238" s="163"/>
      <c r="G238" s="164"/>
      <c r="H238" s="164"/>
      <c r="I238" s="164"/>
      <c r="J238" s="164"/>
      <c r="K238" s="164"/>
      <c r="L238" s="164"/>
      <c r="M238" s="165"/>
    </row>
    <row r="239" spans="6:13" x14ac:dyDescent="0.25">
      <c r="F239" s="163"/>
      <c r="G239" s="164"/>
      <c r="H239" s="164"/>
      <c r="I239" s="164"/>
      <c r="J239" s="164"/>
      <c r="K239" s="164"/>
      <c r="L239" s="164"/>
      <c r="M239" s="165"/>
    </row>
    <row r="240" spans="6:13" x14ac:dyDescent="0.25">
      <c r="F240" s="163"/>
      <c r="G240" s="164"/>
      <c r="H240" s="164"/>
      <c r="I240" s="164"/>
      <c r="J240" s="164"/>
      <c r="K240" s="164"/>
      <c r="L240" s="164"/>
      <c r="M240" s="165"/>
    </row>
    <row r="241" spans="6:13" x14ac:dyDescent="0.25">
      <c r="F241" s="163"/>
      <c r="G241" s="164"/>
      <c r="H241" s="164"/>
      <c r="I241" s="164"/>
      <c r="J241" s="164"/>
      <c r="K241" s="164"/>
      <c r="L241" s="164"/>
      <c r="M241" s="165"/>
    </row>
    <row r="242" spans="6:13" x14ac:dyDescent="0.25">
      <c r="F242" s="163"/>
      <c r="G242" s="164"/>
      <c r="H242" s="164"/>
      <c r="I242" s="164"/>
      <c r="J242" s="164"/>
      <c r="K242" s="164"/>
      <c r="L242" s="164"/>
      <c r="M242" s="165"/>
    </row>
    <row r="243" spans="6:13" x14ac:dyDescent="0.25">
      <c r="F243" s="163"/>
      <c r="G243" s="164"/>
      <c r="H243" s="164"/>
      <c r="I243" s="164"/>
      <c r="J243" s="164"/>
      <c r="K243" s="164"/>
      <c r="L243" s="164"/>
      <c r="M243" s="165"/>
    </row>
    <row r="244" spans="6:13" x14ac:dyDescent="0.25">
      <c r="F244" s="163"/>
      <c r="G244" s="164"/>
      <c r="H244" s="164"/>
      <c r="I244" s="164"/>
      <c r="J244" s="164"/>
      <c r="K244" s="164"/>
      <c r="L244" s="164"/>
      <c r="M244" s="165"/>
    </row>
    <row r="245" spans="6:13" x14ac:dyDescent="0.25">
      <c r="F245" s="163"/>
      <c r="G245" s="164"/>
      <c r="H245" s="164"/>
      <c r="I245" s="164"/>
      <c r="J245" s="164"/>
      <c r="K245" s="164"/>
      <c r="L245" s="164"/>
      <c r="M245" s="165"/>
    </row>
    <row r="246" spans="6:13" x14ac:dyDescent="0.25">
      <c r="F246" s="163"/>
      <c r="G246" s="164"/>
      <c r="H246" s="164"/>
      <c r="I246" s="164"/>
      <c r="J246" s="164"/>
      <c r="K246" s="164"/>
      <c r="L246" s="164"/>
      <c r="M246" s="165"/>
    </row>
    <row r="247" spans="6:13" x14ac:dyDescent="0.25">
      <c r="F247" s="163"/>
      <c r="G247" s="164"/>
      <c r="H247" s="164"/>
      <c r="I247" s="164"/>
      <c r="J247" s="164"/>
      <c r="K247" s="164"/>
      <c r="L247" s="164"/>
      <c r="M247" s="165"/>
    </row>
    <row r="248" spans="6:13" x14ac:dyDescent="0.25">
      <c r="F248" s="163"/>
      <c r="G248" s="164"/>
      <c r="H248" s="164"/>
      <c r="I248" s="164"/>
      <c r="J248" s="164"/>
      <c r="K248" s="164"/>
      <c r="L248" s="164"/>
      <c r="M248" s="165"/>
    </row>
    <row r="249" spans="6:13" x14ac:dyDescent="0.25">
      <c r="F249" s="163"/>
      <c r="G249" s="164"/>
      <c r="H249" s="164"/>
      <c r="I249" s="164"/>
      <c r="J249" s="164"/>
      <c r="K249" s="164"/>
      <c r="L249" s="164"/>
      <c r="M249" s="165"/>
    </row>
    <row r="250" spans="6:13" x14ac:dyDescent="0.25">
      <c r="F250" s="163"/>
      <c r="G250" s="164"/>
      <c r="H250" s="164"/>
      <c r="I250" s="164"/>
      <c r="J250" s="164"/>
      <c r="K250" s="164"/>
      <c r="L250" s="164"/>
      <c r="M250" s="165"/>
    </row>
    <row r="251" spans="6:13" x14ac:dyDescent="0.25">
      <c r="F251" s="163"/>
      <c r="G251" s="164"/>
      <c r="H251" s="164"/>
      <c r="I251" s="164"/>
      <c r="J251" s="164"/>
      <c r="K251" s="164"/>
      <c r="L251" s="164"/>
      <c r="M251" s="165"/>
    </row>
    <row r="252" spans="6:13" x14ac:dyDescent="0.25">
      <c r="F252" s="163"/>
      <c r="G252" s="164"/>
      <c r="H252" s="164"/>
      <c r="I252" s="164"/>
      <c r="J252" s="164"/>
      <c r="K252" s="164"/>
      <c r="L252" s="164"/>
      <c r="M252" s="165"/>
    </row>
    <row r="253" spans="6:13" x14ac:dyDescent="0.25">
      <c r="F253" s="166"/>
      <c r="G253" s="167"/>
      <c r="H253" s="167"/>
      <c r="I253" s="167"/>
      <c r="J253" s="167"/>
      <c r="K253" s="167"/>
      <c r="L253" s="167"/>
      <c r="M253" s="168"/>
    </row>
  </sheetData>
  <mergeCells count="42">
    <mergeCell ref="C32:D32"/>
    <mergeCell ref="C31:D31"/>
    <mergeCell ref="C30:D30"/>
    <mergeCell ref="C34:D34"/>
    <mergeCell ref="C26:D26"/>
    <mergeCell ref="C29:D29"/>
    <mergeCell ref="C28:D28"/>
    <mergeCell ref="C27:D27"/>
    <mergeCell ref="C38:D38"/>
    <mergeCell ref="C37:D37"/>
    <mergeCell ref="C36:D36"/>
    <mergeCell ref="C35:D35"/>
    <mergeCell ref="C33:D33"/>
    <mergeCell ref="C23:D23"/>
    <mergeCell ref="C25:D25"/>
    <mergeCell ref="C24:D24"/>
    <mergeCell ref="F25:M25"/>
    <mergeCell ref="C50:D50"/>
    <mergeCell ref="C49:D49"/>
    <mergeCell ref="C48:D48"/>
    <mergeCell ref="C47:D47"/>
    <mergeCell ref="C46:D46"/>
    <mergeCell ref="C45:D45"/>
    <mergeCell ref="C44:D44"/>
    <mergeCell ref="C43:D43"/>
    <mergeCell ref="C42:D42"/>
    <mergeCell ref="C41:D41"/>
    <mergeCell ref="C40:D40"/>
    <mergeCell ref="C39:D39"/>
    <mergeCell ref="F33:L33"/>
    <mergeCell ref="F34:F36"/>
    <mergeCell ref="G34:M36"/>
    <mergeCell ref="F38:M253"/>
    <mergeCell ref="F22:M22"/>
    <mergeCell ref="F23:L23"/>
    <mergeCell ref="F24:L24"/>
    <mergeCell ref="F26:L26"/>
    <mergeCell ref="F27:F28"/>
    <mergeCell ref="G27:M28"/>
    <mergeCell ref="F29:L29"/>
    <mergeCell ref="F30:F32"/>
    <mergeCell ref="G30:M32"/>
  </mergeCells>
  <pageMargins left="0.7" right="0.7" top="0.75" bottom="0.75" header="0.3" footer="0.3"/>
  <pageSetup scale="64" fitToHeight="0" orientation="landscape"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3"/>
  <sheetViews>
    <sheetView zoomScaleNormal="100" workbookViewId="0">
      <selection activeCell="A3" sqref="A3"/>
    </sheetView>
  </sheetViews>
  <sheetFormatPr defaultRowHeight="15" x14ac:dyDescent="0.25"/>
  <cols>
    <col min="1" max="1" width="183" style="72" bestFit="1" customWidth="1"/>
    <col min="2" max="18" width="2.42578125" style="72" bestFit="1" customWidth="1"/>
    <col min="19" max="16384" width="9.140625" style="72"/>
  </cols>
  <sheetData>
    <row r="1" spans="1:18" x14ac:dyDescent="0.25">
      <c r="A1" s="71" t="s">
        <v>80</v>
      </c>
    </row>
    <row r="3" spans="1:18" x14ac:dyDescent="0.25">
      <c r="A3" s="71" t="s">
        <v>74</v>
      </c>
      <c r="D3" s="73"/>
      <c r="P3" s="73"/>
    </row>
    <row r="4" spans="1:18" x14ac:dyDescent="0.25">
      <c r="A4" s="72" t="s">
        <v>677</v>
      </c>
      <c r="D4" s="72" t="s">
        <v>201</v>
      </c>
      <c r="P4" s="72" t="s">
        <v>201</v>
      </c>
    </row>
    <row r="5" spans="1:18" x14ac:dyDescent="0.25">
      <c r="A5" s="72" t="s">
        <v>680</v>
      </c>
      <c r="B5" s="72" t="s">
        <v>201</v>
      </c>
      <c r="C5" s="72" t="s">
        <v>201</v>
      </c>
      <c r="D5" s="72" t="s">
        <v>201</v>
      </c>
      <c r="I5" s="72" t="s">
        <v>201</v>
      </c>
      <c r="J5" s="72" t="s">
        <v>201</v>
      </c>
      <c r="M5" s="72" t="s">
        <v>201</v>
      </c>
      <c r="N5" s="72" t="s">
        <v>201</v>
      </c>
      <c r="P5" s="72" t="s">
        <v>201</v>
      </c>
      <c r="R5" s="72" t="s">
        <v>201</v>
      </c>
    </row>
    <row r="6" spans="1:18" x14ac:dyDescent="0.25">
      <c r="A6" s="75" t="s">
        <v>681</v>
      </c>
      <c r="B6" s="75" t="s">
        <v>201</v>
      </c>
      <c r="C6" s="75" t="s">
        <v>201</v>
      </c>
      <c r="D6" s="75" t="s">
        <v>201</v>
      </c>
      <c r="F6" s="75" t="s">
        <v>201</v>
      </c>
      <c r="I6" s="75" t="s">
        <v>201</v>
      </c>
      <c r="J6" s="75" t="s">
        <v>201</v>
      </c>
      <c r="M6" s="75" t="s">
        <v>201</v>
      </c>
      <c r="N6" s="75" t="s">
        <v>201</v>
      </c>
      <c r="P6" s="75" t="s">
        <v>201</v>
      </c>
      <c r="Q6" s="75" t="s">
        <v>201</v>
      </c>
      <c r="R6" s="75" t="s">
        <v>201</v>
      </c>
    </row>
    <row r="7" spans="1:18" x14ac:dyDescent="0.25">
      <c r="A7" s="76" t="s">
        <v>201</v>
      </c>
      <c r="B7" s="76" t="s">
        <v>201</v>
      </c>
      <c r="C7" s="76" t="s">
        <v>201</v>
      </c>
      <c r="D7" s="76" t="s">
        <v>201</v>
      </c>
      <c r="F7" s="76" t="s">
        <v>201</v>
      </c>
      <c r="H7" s="75" t="s">
        <v>201</v>
      </c>
      <c r="I7" s="76" t="s">
        <v>201</v>
      </c>
      <c r="J7" s="76" t="s">
        <v>201</v>
      </c>
      <c r="K7" s="76" t="s">
        <v>201</v>
      </c>
      <c r="M7" s="76" t="s">
        <v>201</v>
      </c>
      <c r="N7" s="76" t="s">
        <v>201</v>
      </c>
      <c r="P7" s="76" t="s">
        <v>201</v>
      </c>
      <c r="Q7" s="76" t="s">
        <v>201</v>
      </c>
      <c r="R7" s="76" t="s">
        <v>201</v>
      </c>
    </row>
    <row r="8" spans="1:18" x14ac:dyDescent="0.25">
      <c r="A8" s="73" t="s">
        <v>98</v>
      </c>
      <c r="B8" s="73" t="s">
        <v>201</v>
      </c>
      <c r="C8" s="73" t="s">
        <v>201</v>
      </c>
      <c r="D8" s="73" t="s">
        <v>201</v>
      </c>
      <c r="F8" s="73" t="s">
        <v>201</v>
      </c>
      <c r="G8" s="73" t="s">
        <v>201</v>
      </c>
      <c r="H8" s="76" t="s">
        <v>201</v>
      </c>
      <c r="I8" s="73" t="s">
        <v>201</v>
      </c>
      <c r="J8" s="73" t="s">
        <v>201</v>
      </c>
      <c r="K8" s="73" t="s">
        <v>201</v>
      </c>
      <c r="M8" s="73" t="s">
        <v>201</v>
      </c>
      <c r="N8" s="73" t="s">
        <v>201</v>
      </c>
      <c r="P8" s="73" t="s">
        <v>201</v>
      </c>
      <c r="Q8" s="73" t="s">
        <v>201</v>
      </c>
      <c r="R8" s="73" t="s">
        <v>201</v>
      </c>
    </row>
    <row r="9" spans="1:18" x14ac:dyDescent="0.25">
      <c r="A9" s="72" t="s">
        <v>666</v>
      </c>
      <c r="B9" s="76" t="s">
        <v>201</v>
      </c>
      <c r="C9" s="76" t="s">
        <v>201</v>
      </c>
      <c r="D9" s="76" t="s">
        <v>201</v>
      </c>
      <c r="F9" s="76" t="s">
        <v>201</v>
      </c>
      <c r="G9" s="76" t="s">
        <v>201</v>
      </c>
      <c r="H9" s="73" t="s">
        <v>201</v>
      </c>
      <c r="I9" s="76" t="s">
        <v>201</v>
      </c>
      <c r="J9" s="76" t="s">
        <v>201</v>
      </c>
      <c r="K9" s="76" t="s">
        <v>201</v>
      </c>
      <c r="L9" s="76" t="s">
        <v>201</v>
      </c>
      <c r="M9" s="76" t="s">
        <v>201</v>
      </c>
      <c r="N9" s="76" t="s">
        <v>201</v>
      </c>
      <c r="O9" s="76" t="s">
        <v>201</v>
      </c>
      <c r="P9" s="76" t="s">
        <v>201</v>
      </c>
      <c r="Q9" s="76" t="s">
        <v>201</v>
      </c>
      <c r="R9" s="76" t="s">
        <v>201</v>
      </c>
    </row>
    <row r="10" spans="1:18" x14ac:dyDescent="0.25">
      <c r="A10" s="73" t="s">
        <v>201</v>
      </c>
      <c r="B10" s="73" t="s">
        <v>201</v>
      </c>
      <c r="C10" s="73" t="s">
        <v>201</v>
      </c>
      <c r="D10" s="73" t="s">
        <v>201</v>
      </c>
      <c r="E10" s="73" t="s">
        <v>201</v>
      </c>
      <c r="F10" s="73" t="s">
        <v>201</v>
      </c>
      <c r="G10" s="73" t="s">
        <v>201</v>
      </c>
      <c r="H10" s="76" t="s">
        <v>201</v>
      </c>
      <c r="I10" s="73" t="s">
        <v>201</v>
      </c>
      <c r="J10" s="73" t="s">
        <v>201</v>
      </c>
      <c r="K10" s="73" t="s">
        <v>201</v>
      </c>
      <c r="L10" s="73" t="s">
        <v>201</v>
      </c>
      <c r="M10" s="73" t="s">
        <v>201</v>
      </c>
      <c r="N10" s="73" t="s">
        <v>201</v>
      </c>
      <c r="O10" s="73" t="s">
        <v>201</v>
      </c>
      <c r="P10" s="73" t="s">
        <v>201</v>
      </c>
      <c r="Q10" s="73" t="s">
        <v>201</v>
      </c>
      <c r="R10" s="73" t="s">
        <v>201</v>
      </c>
    </row>
    <row r="11" spans="1:18" x14ac:dyDescent="0.25">
      <c r="A11" s="73" t="s">
        <v>99</v>
      </c>
      <c r="B11" s="76" t="s">
        <v>201</v>
      </c>
      <c r="C11" s="76" t="s">
        <v>201</v>
      </c>
      <c r="D11" s="76" t="s">
        <v>201</v>
      </c>
      <c r="E11" s="76" t="s">
        <v>201</v>
      </c>
      <c r="F11" s="76" t="s">
        <v>201</v>
      </c>
      <c r="G11" s="76" t="s">
        <v>201</v>
      </c>
      <c r="H11" s="73" t="s">
        <v>201</v>
      </c>
      <c r="I11" s="76" t="s">
        <v>201</v>
      </c>
      <c r="J11" s="76" t="s">
        <v>201</v>
      </c>
      <c r="K11" s="76" t="s">
        <v>201</v>
      </c>
      <c r="L11" s="76" t="s">
        <v>201</v>
      </c>
      <c r="M11" s="76" t="s">
        <v>201</v>
      </c>
      <c r="N11" s="76" t="s">
        <v>201</v>
      </c>
      <c r="O11" s="76" t="s">
        <v>201</v>
      </c>
      <c r="P11" s="76" t="s">
        <v>201</v>
      </c>
      <c r="Q11" s="76" t="s">
        <v>201</v>
      </c>
      <c r="R11" s="76" t="s">
        <v>201</v>
      </c>
    </row>
    <row r="12" spans="1:18" x14ac:dyDescent="0.25">
      <c r="A12" s="72" t="s">
        <v>665</v>
      </c>
      <c r="B12" s="73" t="s">
        <v>201</v>
      </c>
      <c r="C12" s="73" t="s">
        <v>201</v>
      </c>
      <c r="D12" s="73" t="s">
        <v>201</v>
      </c>
      <c r="E12" s="73" t="s">
        <v>201</v>
      </c>
      <c r="F12" s="73" t="s">
        <v>201</v>
      </c>
      <c r="G12" s="73" t="s">
        <v>201</v>
      </c>
      <c r="H12" s="76" t="s">
        <v>201</v>
      </c>
      <c r="I12" s="73" t="s">
        <v>201</v>
      </c>
      <c r="J12" s="73" t="s">
        <v>201</v>
      </c>
      <c r="K12" s="73" t="s">
        <v>201</v>
      </c>
      <c r="L12" s="73" t="s">
        <v>201</v>
      </c>
      <c r="M12" s="73" t="s">
        <v>201</v>
      </c>
      <c r="N12" s="73" t="s">
        <v>201</v>
      </c>
      <c r="O12" s="73" t="s">
        <v>201</v>
      </c>
      <c r="P12" s="73" t="s">
        <v>201</v>
      </c>
      <c r="Q12" s="73" t="s">
        <v>201</v>
      </c>
      <c r="R12" s="73" t="s">
        <v>201</v>
      </c>
    </row>
    <row r="13" spans="1:18" x14ac:dyDescent="0.25">
      <c r="A13" s="76" t="s">
        <v>201</v>
      </c>
      <c r="B13" s="76" t="s">
        <v>201</v>
      </c>
      <c r="C13" s="76" t="s">
        <v>201</v>
      </c>
      <c r="D13" s="76" t="s">
        <v>201</v>
      </c>
      <c r="E13" s="76" t="s">
        <v>201</v>
      </c>
      <c r="F13" s="76" t="s">
        <v>201</v>
      </c>
      <c r="G13" s="76" t="s">
        <v>201</v>
      </c>
      <c r="H13" s="73" t="s">
        <v>201</v>
      </c>
      <c r="I13" s="76" t="s">
        <v>201</v>
      </c>
      <c r="J13" s="76" t="s">
        <v>201</v>
      </c>
      <c r="K13" s="76" t="s">
        <v>201</v>
      </c>
      <c r="L13" s="76" t="s">
        <v>201</v>
      </c>
      <c r="M13" s="76" t="s">
        <v>201</v>
      </c>
      <c r="N13" s="76" t="s">
        <v>201</v>
      </c>
      <c r="O13" s="76" t="s">
        <v>201</v>
      </c>
      <c r="P13" s="76" t="s">
        <v>201</v>
      </c>
      <c r="Q13" s="76" t="s">
        <v>201</v>
      </c>
      <c r="R13" s="76" t="s">
        <v>201</v>
      </c>
    </row>
    <row r="14" spans="1:18" x14ac:dyDescent="0.25">
      <c r="A14" s="73" t="s">
        <v>101</v>
      </c>
      <c r="B14" s="73" t="s">
        <v>201</v>
      </c>
      <c r="C14" s="73" t="s">
        <v>201</v>
      </c>
      <c r="D14" s="73" t="s">
        <v>201</v>
      </c>
      <c r="E14" s="73" t="s">
        <v>201</v>
      </c>
      <c r="F14" s="73" t="s">
        <v>201</v>
      </c>
      <c r="G14" s="73" t="s">
        <v>201</v>
      </c>
      <c r="H14" s="76" t="s">
        <v>201</v>
      </c>
      <c r="I14" s="73" t="s">
        <v>201</v>
      </c>
      <c r="J14" s="73" t="s">
        <v>201</v>
      </c>
      <c r="K14" s="73" t="s">
        <v>201</v>
      </c>
      <c r="L14" s="73" t="s">
        <v>201</v>
      </c>
      <c r="M14" s="73" t="s">
        <v>201</v>
      </c>
      <c r="N14" s="73" t="s">
        <v>201</v>
      </c>
      <c r="O14" s="73" t="s">
        <v>201</v>
      </c>
      <c r="P14" s="73" t="s">
        <v>201</v>
      </c>
      <c r="Q14" s="73" t="s">
        <v>201</v>
      </c>
      <c r="R14" s="73" t="s">
        <v>201</v>
      </c>
    </row>
    <row r="15" spans="1:18" x14ac:dyDescent="0.25">
      <c r="A15" s="72" t="s">
        <v>652</v>
      </c>
      <c r="B15" s="76" t="s">
        <v>201</v>
      </c>
      <c r="C15" s="76" t="s">
        <v>201</v>
      </c>
      <c r="D15" s="76" t="s">
        <v>201</v>
      </c>
      <c r="E15" s="76" t="s">
        <v>201</v>
      </c>
      <c r="F15" s="76" t="s">
        <v>201</v>
      </c>
      <c r="G15" s="76" t="s">
        <v>201</v>
      </c>
      <c r="H15" s="73" t="s">
        <v>201</v>
      </c>
      <c r="I15" s="76" t="s">
        <v>201</v>
      </c>
      <c r="J15" s="76" t="s">
        <v>201</v>
      </c>
      <c r="K15" s="76" t="s">
        <v>201</v>
      </c>
      <c r="L15" s="76" t="s">
        <v>201</v>
      </c>
      <c r="M15" s="76" t="s">
        <v>201</v>
      </c>
      <c r="N15" s="76" t="s">
        <v>201</v>
      </c>
      <c r="O15" s="76" t="s">
        <v>201</v>
      </c>
      <c r="P15" s="76" t="s">
        <v>201</v>
      </c>
      <c r="Q15" s="76" t="s">
        <v>201</v>
      </c>
      <c r="R15" s="76" t="s">
        <v>201</v>
      </c>
    </row>
    <row r="16" spans="1:18" x14ac:dyDescent="0.25">
      <c r="A16" s="72" t="s">
        <v>669</v>
      </c>
      <c r="B16" s="73" t="s">
        <v>201</v>
      </c>
      <c r="C16" s="73" t="s">
        <v>201</v>
      </c>
      <c r="D16" s="73" t="s">
        <v>201</v>
      </c>
      <c r="E16" s="73" t="s">
        <v>201</v>
      </c>
      <c r="F16" s="73" t="s">
        <v>201</v>
      </c>
      <c r="G16" s="73" t="s">
        <v>201</v>
      </c>
      <c r="H16" s="76" t="s">
        <v>201</v>
      </c>
      <c r="I16" s="73" t="s">
        <v>201</v>
      </c>
      <c r="J16" s="73" t="s">
        <v>201</v>
      </c>
      <c r="K16" s="73" t="s">
        <v>201</v>
      </c>
      <c r="L16" s="73" t="s">
        <v>201</v>
      </c>
      <c r="M16" s="73" t="s">
        <v>201</v>
      </c>
      <c r="N16" s="73" t="s">
        <v>201</v>
      </c>
      <c r="O16" s="73" t="s">
        <v>201</v>
      </c>
      <c r="P16" s="73" t="s">
        <v>201</v>
      </c>
      <c r="Q16" s="73" t="s">
        <v>201</v>
      </c>
      <c r="R16" s="73" t="s">
        <v>201</v>
      </c>
    </row>
    <row r="17" spans="1:18" x14ac:dyDescent="0.25">
      <c r="A17" s="75" t="s">
        <v>673</v>
      </c>
      <c r="B17" s="76" t="s">
        <v>201</v>
      </c>
      <c r="C17" s="76" t="s">
        <v>201</v>
      </c>
      <c r="D17" s="76" t="s">
        <v>201</v>
      </c>
      <c r="E17" s="76" t="s">
        <v>201</v>
      </c>
      <c r="F17" s="76" t="s">
        <v>201</v>
      </c>
      <c r="G17" s="76" t="s">
        <v>201</v>
      </c>
      <c r="H17" s="73" t="s">
        <v>201</v>
      </c>
      <c r="I17" s="76" t="s">
        <v>201</v>
      </c>
      <c r="J17" s="76" t="s">
        <v>201</v>
      </c>
      <c r="K17" s="76" t="s">
        <v>201</v>
      </c>
      <c r="L17" s="76" t="s">
        <v>201</v>
      </c>
      <c r="M17" s="76" t="s">
        <v>201</v>
      </c>
      <c r="N17" s="76" t="s">
        <v>201</v>
      </c>
      <c r="O17" s="76" t="s">
        <v>201</v>
      </c>
      <c r="P17" s="76" t="s">
        <v>201</v>
      </c>
      <c r="Q17" s="76" t="s">
        <v>201</v>
      </c>
      <c r="R17" s="76" t="s">
        <v>201</v>
      </c>
    </row>
    <row r="18" spans="1:18" x14ac:dyDescent="0.25">
      <c r="A18" s="76" t="s">
        <v>675</v>
      </c>
      <c r="B18" s="73" t="s">
        <v>201</v>
      </c>
      <c r="C18" s="73" t="s">
        <v>201</v>
      </c>
      <c r="D18" s="73" t="s">
        <v>201</v>
      </c>
      <c r="E18" s="73" t="s">
        <v>201</v>
      </c>
      <c r="F18" s="73" t="s">
        <v>201</v>
      </c>
      <c r="G18" s="73" t="s">
        <v>201</v>
      </c>
      <c r="H18" s="76" t="s">
        <v>201</v>
      </c>
      <c r="I18" s="73" t="s">
        <v>201</v>
      </c>
      <c r="J18" s="73" t="s">
        <v>201</v>
      </c>
      <c r="K18" s="73" t="s">
        <v>201</v>
      </c>
      <c r="L18" s="73" t="s">
        <v>201</v>
      </c>
      <c r="M18" s="73" t="s">
        <v>201</v>
      </c>
      <c r="N18" s="73" t="s">
        <v>201</v>
      </c>
      <c r="O18" s="73" t="s">
        <v>201</v>
      </c>
      <c r="P18" s="73" t="s">
        <v>201</v>
      </c>
      <c r="Q18" s="73" t="s">
        <v>201</v>
      </c>
      <c r="R18" s="73" t="s">
        <v>201</v>
      </c>
    </row>
    <row r="19" spans="1:18" x14ac:dyDescent="0.25">
      <c r="A19" s="75" t="s">
        <v>679</v>
      </c>
      <c r="B19" s="76" t="s">
        <v>201</v>
      </c>
      <c r="C19" s="76" t="s">
        <v>201</v>
      </c>
      <c r="D19" s="76" t="s">
        <v>201</v>
      </c>
      <c r="E19" s="76" t="s">
        <v>201</v>
      </c>
      <c r="F19" s="76" t="s">
        <v>201</v>
      </c>
      <c r="G19" s="76" t="s">
        <v>201</v>
      </c>
      <c r="H19" s="73" t="s">
        <v>201</v>
      </c>
      <c r="I19" s="76" t="s">
        <v>201</v>
      </c>
      <c r="J19" s="76" t="s">
        <v>201</v>
      </c>
      <c r="K19" s="76" t="s">
        <v>201</v>
      </c>
      <c r="L19" s="76" t="s">
        <v>201</v>
      </c>
      <c r="M19" s="76" t="s">
        <v>201</v>
      </c>
      <c r="N19" s="76" t="s">
        <v>201</v>
      </c>
      <c r="O19" s="76" t="s">
        <v>201</v>
      </c>
      <c r="P19" s="76" t="s">
        <v>201</v>
      </c>
      <c r="Q19" s="76" t="s">
        <v>201</v>
      </c>
      <c r="R19" s="76" t="s">
        <v>201</v>
      </c>
    </row>
    <row r="20" spans="1:18" x14ac:dyDescent="0.25">
      <c r="A20" s="76" t="s">
        <v>683</v>
      </c>
      <c r="B20" s="73" t="s">
        <v>201</v>
      </c>
      <c r="C20" s="73" t="s">
        <v>201</v>
      </c>
      <c r="D20" s="73" t="s">
        <v>201</v>
      </c>
      <c r="E20" s="73" t="s">
        <v>201</v>
      </c>
      <c r="F20" s="73" t="s">
        <v>201</v>
      </c>
      <c r="G20" s="73" t="s">
        <v>201</v>
      </c>
      <c r="H20" s="76" t="s">
        <v>201</v>
      </c>
      <c r="I20" s="73" t="s">
        <v>201</v>
      </c>
      <c r="J20" s="73" t="s">
        <v>201</v>
      </c>
      <c r="K20" s="73" t="s">
        <v>201</v>
      </c>
      <c r="L20" s="73" t="s">
        <v>201</v>
      </c>
      <c r="M20" s="73" t="s">
        <v>201</v>
      </c>
      <c r="N20" s="73" t="s">
        <v>201</v>
      </c>
      <c r="O20" s="73" t="s">
        <v>201</v>
      </c>
      <c r="P20" s="73" t="s">
        <v>201</v>
      </c>
      <c r="Q20" s="73" t="s">
        <v>201</v>
      </c>
      <c r="R20" s="73" t="s">
        <v>201</v>
      </c>
    </row>
    <row r="21" spans="1:18" x14ac:dyDescent="0.25">
      <c r="A21" s="76" t="s">
        <v>201</v>
      </c>
      <c r="B21" s="76" t="s">
        <v>201</v>
      </c>
      <c r="C21" s="76" t="s">
        <v>201</v>
      </c>
      <c r="D21" s="76" t="s">
        <v>201</v>
      </c>
      <c r="E21" s="76" t="s">
        <v>201</v>
      </c>
      <c r="F21" s="76" t="s">
        <v>201</v>
      </c>
      <c r="G21" s="76" t="s">
        <v>201</v>
      </c>
      <c r="H21" s="73" t="s">
        <v>201</v>
      </c>
      <c r="I21" s="76" t="s">
        <v>201</v>
      </c>
      <c r="J21" s="76" t="s">
        <v>201</v>
      </c>
      <c r="K21" s="76" t="s">
        <v>201</v>
      </c>
      <c r="L21" s="76" t="s">
        <v>201</v>
      </c>
      <c r="M21" s="76" t="s">
        <v>201</v>
      </c>
      <c r="N21" s="76" t="s">
        <v>201</v>
      </c>
      <c r="O21" s="76" t="s">
        <v>201</v>
      </c>
      <c r="P21" s="76" t="s">
        <v>201</v>
      </c>
      <c r="Q21" s="76" t="s">
        <v>201</v>
      </c>
      <c r="R21" s="76" t="s">
        <v>201</v>
      </c>
    </row>
    <row r="22" spans="1:18" x14ac:dyDescent="0.25">
      <c r="A22" s="73" t="s">
        <v>102</v>
      </c>
      <c r="B22" s="73" t="s">
        <v>201</v>
      </c>
      <c r="C22" s="73" t="s">
        <v>201</v>
      </c>
      <c r="D22" s="73" t="s">
        <v>201</v>
      </c>
      <c r="E22" s="73" t="s">
        <v>201</v>
      </c>
      <c r="F22" s="73" t="s">
        <v>201</v>
      </c>
      <c r="G22" s="73" t="s">
        <v>201</v>
      </c>
      <c r="H22" s="76" t="s">
        <v>201</v>
      </c>
      <c r="I22" s="73" t="s">
        <v>201</v>
      </c>
      <c r="J22" s="73" t="s">
        <v>201</v>
      </c>
      <c r="K22" s="73" t="s">
        <v>201</v>
      </c>
      <c r="L22" s="73" t="s">
        <v>201</v>
      </c>
      <c r="M22" s="73" t="s">
        <v>201</v>
      </c>
      <c r="N22" s="73" t="s">
        <v>201</v>
      </c>
      <c r="O22" s="73" t="s">
        <v>201</v>
      </c>
      <c r="P22" s="73" t="s">
        <v>201</v>
      </c>
      <c r="Q22" s="73" t="s">
        <v>201</v>
      </c>
      <c r="R22" s="73" t="s">
        <v>201</v>
      </c>
    </row>
    <row r="23" spans="1:18" x14ac:dyDescent="0.25">
      <c r="A23" s="72" t="s">
        <v>670</v>
      </c>
      <c r="B23" s="76" t="s">
        <v>201</v>
      </c>
      <c r="C23" s="76" t="s">
        <v>201</v>
      </c>
      <c r="D23" s="76" t="s">
        <v>201</v>
      </c>
      <c r="E23" s="76" t="s">
        <v>201</v>
      </c>
      <c r="F23" s="76" t="s">
        <v>201</v>
      </c>
      <c r="G23" s="76" t="s">
        <v>201</v>
      </c>
      <c r="H23" s="73" t="s">
        <v>201</v>
      </c>
      <c r="I23" s="76" t="s">
        <v>201</v>
      </c>
      <c r="J23" s="76" t="s">
        <v>201</v>
      </c>
      <c r="K23" s="76" t="s">
        <v>201</v>
      </c>
      <c r="L23" s="76" t="s">
        <v>201</v>
      </c>
      <c r="M23" s="76" t="s">
        <v>201</v>
      </c>
      <c r="N23" s="76" t="s">
        <v>201</v>
      </c>
      <c r="O23" s="76" t="s">
        <v>201</v>
      </c>
      <c r="P23" s="76" t="s">
        <v>201</v>
      </c>
      <c r="Q23" s="76" t="s">
        <v>201</v>
      </c>
      <c r="R23" s="76" t="s">
        <v>201</v>
      </c>
    </row>
    <row r="24" spans="1:18" x14ac:dyDescent="0.25">
      <c r="A24" s="72" t="s">
        <v>686</v>
      </c>
      <c r="B24" s="73" t="s">
        <v>201</v>
      </c>
      <c r="C24" s="73" t="s">
        <v>201</v>
      </c>
      <c r="D24" s="73" t="s">
        <v>201</v>
      </c>
      <c r="E24" s="73" t="s">
        <v>201</v>
      </c>
      <c r="F24" s="73" t="s">
        <v>201</v>
      </c>
      <c r="G24" s="73" t="s">
        <v>201</v>
      </c>
      <c r="H24" s="76" t="s">
        <v>201</v>
      </c>
      <c r="I24" s="73" t="s">
        <v>201</v>
      </c>
      <c r="J24" s="73" t="s">
        <v>201</v>
      </c>
      <c r="K24" s="73" t="s">
        <v>201</v>
      </c>
      <c r="L24" s="73" t="s">
        <v>201</v>
      </c>
      <c r="M24" s="73" t="s">
        <v>201</v>
      </c>
      <c r="N24" s="73" t="s">
        <v>201</v>
      </c>
      <c r="O24" s="73" t="s">
        <v>201</v>
      </c>
      <c r="P24" s="73" t="s">
        <v>201</v>
      </c>
      <c r="Q24" s="73" t="s">
        <v>201</v>
      </c>
      <c r="R24" s="73" t="s">
        <v>201</v>
      </c>
    </row>
    <row r="25" spans="1:18" x14ac:dyDescent="0.25">
      <c r="A25" s="76" t="s">
        <v>201</v>
      </c>
      <c r="B25" s="76" t="s">
        <v>201</v>
      </c>
      <c r="C25" s="76" t="s">
        <v>201</v>
      </c>
      <c r="D25" s="76" t="s">
        <v>201</v>
      </c>
      <c r="E25" s="76" t="s">
        <v>201</v>
      </c>
      <c r="F25" s="76" t="s">
        <v>201</v>
      </c>
      <c r="G25" s="76" t="s">
        <v>201</v>
      </c>
      <c r="H25" s="73" t="s">
        <v>201</v>
      </c>
      <c r="I25" s="76" t="s">
        <v>201</v>
      </c>
      <c r="J25" s="76" t="s">
        <v>201</v>
      </c>
      <c r="K25" s="76" t="s">
        <v>201</v>
      </c>
      <c r="L25" s="76" t="s">
        <v>201</v>
      </c>
      <c r="M25" s="76" t="s">
        <v>201</v>
      </c>
      <c r="N25" s="76" t="s">
        <v>201</v>
      </c>
      <c r="O25" s="76" t="s">
        <v>201</v>
      </c>
      <c r="P25" s="76" t="s">
        <v>201</v>
      </c>
      <c r="Q25" s="76" t="s">
        <v>201</v>
      </c>
      <c r="R25" s="76" t="s">
        <v>201</v>
      </c>
    </row>
    <row r="26" spans="1:18" x14ac:dyDescent="0.25">
      <c r="A26" s="73" t="s">
        <v>103</v>
      </c>
      <c r="B26" s="73" t="s">
        <v>201</v>
      </c>
      <c r="C26" s="73" t="s">
        <v>201</v>
      </c>
      <c r="D26" s="73" t="s">
        <v>201</v>
      </c>
      <c r="E26" s="73" t="s">
        <v>201</v>
      </c>
      <c r="F26" s="73" t="s">
        <v>201</v>
      </c>
      <c r="G26" s="73" t="s">
        <v>201</v>
      </c>
      <c r="H26" s="76" t="s">
        <v>201</v>
      </c>
      <c r="I26" s="73" t="s">
        <v>201</v>
      </c>
      <c r="J26" s="73" t="s">
        <v>201</v>
      </c>
      <c r="K26" s="73" t="s">
        <v>201</v>
      </c>
      <c r="L26" s="73" t="s">
        <v>201</v>
      </c>
      <c r="M26" s="73" t="s">
        <v>201</v>
      </c>
      <c r="N26" s="73" t="s">
        <v>201</v>
      </c>
      <c r="O26" s="73" t="s">
        <v>201</v>
      </c>
      <c r="P26" s="73" t="s">
        <v>201</v>
      </c>
      <c r="Q26" s="73" t="s">
        <v>201</v>
      </c>
      <c r="R26" s="73" t="s">
        <v>201</v>
      </c>
    </row>
    <row r="27" spans="1:18" x14ac:dyDescent="0.25">
      <c r="A27" s="72" t="s">
        <v>654</v>
      </c>
      <c r="B27" s="76" t="s">
        <v>201</v>
      </c>
      <c r="C27" s="76" t="s">
        <v>201</v>
      </c>
      <c r="D27" s="76" t="s">
        <v>201</v>
      </c>
      <c r="E27" s="76" t="s">
        <v>201</v>
      </c>
      <c r="F27" s="76" t="s">
        <v>201</v>
      </c>
      <c r="G27" s="76" t="s">
        <v>201</v>
      </c>
      <c r="H27" s="73" t="s">
        <v>201</v>
      </c>
      <c r="I27" s="76" t="s">
        <v>201</v>
      </c>
      <c r="J27" s="76" t="s">
        <v>201</v>
      </c>
      <c r="K27" s="76" t="s">
        <v>201</v>
      </c>
      <c r="L27" s="76" t="s">
        <v>201</v>
      </c>
      <c r="M27" s="76" t="s">
        <v>201</v>
      </c>
      <c r="N27" s="76" t="s">
        <v>201</v>
      </c>
      <c r="O27" s="76" t="s">
        <v>201</v>
      </c>
      <c r="P27" s="76" t="s">
        <v>201</v>
      </c>
      <c r="Q27" s="76" t="s">
        <v>201</v>
      </c>
      <c r="R27" s="76" t="s">
        <v>201</v>
      </c>
    </row>
    <row r="28" spans="1:18" x14ac:dyDescent="0.25">
      <c r="A28" s="72" t="s">
        <v>660</v>
      </c>
      <c r="B28" s="73" t="s">
        <v>201</v>
      </c>
      <c r="C28" s="73" t="s">
        <v>201</v>
      </c>
      <c r="D28" s="73" t="s">
        <v>201</v>
      </c>
      <c r="E28" s="73" t="s">
        <v>201</v>
      </c>
      <c r="F28" s="73" t="s">
        <v>201</v>
      </c>
      <c r="G28" s="73" t="s">
        <v>201</v>
      </c>
      <c r="H28" s="76" t="s">
        <v>201</v>
      </c>
      <c r="I28" s="73" t="s">
        <v>201</v>
      </c>
      <c r="J28" s="73" t="s">
        <v>201</v>
      </c>
      <c r="K28" s="73" t="s">
        <v>201</v>
      </c>
      <c r="L28" s="73" t="s">
        <v>201</v>
      </c>
      <c r="M28" s="73" t="s">
        <v>201</v>
      </c>
      <c r="N28" s="73" t="s">
        <v>201</v>
      </c>
      <c r="O28" s="73" t="s">
        <v>201</v>
      </c>
      <c r="P28" s="73" t="s">
        <v>201</v>
      </c>
      <c r="Q28" s="73" t="s">
        <v>201</v>
      </c>
      <c r="R28" s="73" t="s">
        <v>201</v>
      </c>
    </row>
    <row r="29" spans="1:18" x14ac:dyDescent="0.25">
      <c r="A29" s="75" t="s">
        <v>663</v>
      </c>
      <c r="B29" s="76" t="s">
        <v>201</v>
      </c>
      <c r="C29" s="76" t="s">
        <v>201</v>
      </c>
      <c r="D29" s="76" t="s">
        <v>201</v>
      </c>
      <c r="E29" s="76" t="s">
        <v>201</v>
      </c>
      <c r="F29" s="76" t="s">
        <v>201</v>
      </c>
      <c r="G29" s="76" t="s">
        <v>201</v>
      </c>
      <c r="H29" s="73" t="s">
        <v>201</v>
      </c>
      <c r="I29" s="76" t="s">
        <v>201</v>
      </c>
      <c r="J29" s="76" t="s">
        <v>201</v>
      </c>
      <c r="K29" s="76" t="s">
        <v>201</v>
      </c>
      <c r="L29" s="76" t="s">
        <v>201</v>
      </c>
      <c r="M29" s="76" t="s">
        <v>201</v>
      </c>
      <c r="N29" s="76" t="s">
        <v>201</v>
      </c>
      <c r="O29" s="76" t="s">
        <v>201</v>
      </c>
      <c r="P29" s="76" t="s">
        <v>201</v>
      </c>
      <c r="Q29" s="76" t="s">
        <v>201</v>
      </c>
      <c r="R29" s="76" t="s">
        <v>201</v>
      </c>
    </row>
    <row r="30" spans="1:18" x14ac:dyDescent="0.25">
      <c r="A30" s="76" t="s">
        <v>407</v>
      </c>
      <c r="B30" s="73" t="s">
        <v>201</v>
      </c>
      <c r="C30" s="73" t="s">
        <v>201</v>
      </c>
      <c r="D30" s="73" t="s">
        <v>201</v>
      </c>
      <c r="E30" s="73" t="s">
        <v>201</v>
      </c>
      <c r="F30" s="73" t="s">
        <v>201</v>
      </c>
      <c r="G30" s="73" t="s">
        <v>201</v>
      </c>
      <c r="H30" s="76" t="s">
        <v>201</v>
      </c>
      <c r="I30" s="73" t="s">
        <v>201</v>
      </c>
      <c r="J30" s="73" t="s">
        <v>201</v>
      </c>
      <c r="K30" s="73" t="s">
        <v>201</v>
      </c>
      <c r="L30" s="73" t="s">
        <v>201</v>
      </c>
      <c r="M30" s="73" t="s">
        <v>201</v>
      </c>
      <c r="N30" s="73" t="s">
        <v>201</v>
      </c>
      <c r="O30" s="73" t="s">
        <v>201</v>
      </c>
      <c r="P30" s="73" t="s">
        <v>201</v>
      </c>
      <c r="Q30" s="73" t="s">
        <v>201</v>
      </c>
      <c r="R30" s="73" t="s">
        <v>201</v>
      </c>
    </row>
    <row r="31" spans="1:18" x14ac:dyDescent="0.25">
      <c r="A31" s="76" t="s">
        <v>201</v>
      </c>
      <c r="B31" s="76" t="s">
        <v>201</v>
      </c>
      <c r="C31" s="76" t="s">
        <v>201</v>
      </c>
      <c r="D31" s="76" t="s">
        <v>201</v>
      </c>
      <c r="E31" s="76" t="s">
        <v>201</v>
      </c>
      <c r="F31" s="76" t="s">
        <v>201</v>
      </c>
      <c r="G31" s="76" t="s">
        <v>201</v>
      </c>
      <c r="H31" s="73" t="s">
        <v>201</v>
      </c>
      <c r="I31" s="76" t="s">
        <v>201</v>
      </c>
      <c r="J31" s="76" t="s">
        <v>201</v>
      </c>
      <c r="K31" s="76" t="s">
        <v>201</v>
      </c>
      <c r="L31" s="76" t="s">
        <v>201</v>
      </c>
      <c r="M31" s="76" t="s">
        <v>201</v>
      </c>
      <c r="N31" s="76" t="s">
        <v>201</v>
      </c>
      <c r="O31" s="76" t="s">
        <v>201</v>
      </c>
      <c r="P31" s="76" t="s">
        <v>201</v>
      </c>
      <c r="Q31" s="76" t="s">
        <v>201</v>
      </c>
      <c r="R31" s="76" t="s">
        <v>201</v>
      </c>
    </row>
    <row r="32" spans="1:18" x14ac:dyDescent="0.25">
      <c r="A32" s="73" t="s">
        <v>104</v>
      </c>
      <c r="B32" s="73" t="s">
        <v>201</v>
      </c>
      <c r="C32" s="73" t="s">
        <v>201</v>
      </c>
      <c r="D32" s="73" t="s">
        <v>201</v>
      </c>
      <c r="E32" s="73" t="s">
        <v>201</v>
      </c>
      <c r="F32" s="73" t="s">
        <v>201</v>
      </c>
      <c r="G32" s="73" t="s">
        <v>201</v>
      </c>
      <c r="H32" s="76" t="s">
        <v>201</v>
      </c>
      <c r="I32" s="73" t="s">
        <v>201</v>
      </c>
      <c r="J32" s="73" t="s">
        <v>201</v>
      </c>
      <c r="K32" s="73" t="s">
        <v>201</v>
      </c>
      <c r="L32" s="73" t="s">
        <v>201</v>
      </c>
      <c r="M32" s="73" t="s">
        <v>201</v>
      </c>
      <c r="N32" s="73" t="s">
        <v>201</v>
      </c>
      <c r="O32" s="73" t="s">
        <v>201</v>
      </c>
      <c r="P32" s="73" t="s">
        <v>201</v>
      </c>
      <c r="Q32" s="73" t="s">
        <v>201</v>
      </c>
      <c r="R32" s="73" t="s">
        <v>201</v>
      </c>
    </row>
    <row r="33" spans="1:18" x14ac:dyDescent="0.25">
      <c r="A33" s="72" t="s">
        <v>650</v>
      </c>
      <c r="B33" s="76" t="s">
        <v>201</v>
      </c>
      <c r="C33" s="76" t="s">
        <v>201</v>
      </c>
      <c r="D33" s="76" t="s">
        <v>201</v>
      </c>
      <c r="E33" s="76" t="s">
        <v>201</v>
      </c>
      <c r="F33" s="76" t="s">
        <v>201</v>
      </c>
      <c r="G33" s="76" t="s">
        <v>201</v>
      </c>
      <c r="H33" s="73" t="s">
        <v>201</v>
      </c>
      <c r="I33" s="76" t="s">
        <v>201</v>
      </c>
      <c r="J33" s="76" t="s">
        <v>201</v>
      </c>
      <c r="K33" s="76" t="s">
        <v>201</v>
      </c>
      <c r="L33" s="76" t="s">
        <v>201</v>
      </c>
      <c r="M33" s="76" t="s">
        <v>201</v>
      </c>
      <c r="N33" s="76" t="s">
        <v>201</v>
      </c>
      <c r="O33" s="76" t="s">
        <v>201</v>
      </c>
      <c r="P33" s="76" t="s">
        <v>201</v>
      </c>
      <c r="Q33" s="76" t="s">
        <v>201</v>
      </c>
      <c r="R33" s="76" t="s">
        <v>201</v>
      </c>
    </row>
    <row r="34" spans="1:18" x14ac:dyDescent="0.25">
      <c r="A34" s="72" t="s">
        <v>668</v>
      </c>
      <c r="B34" s="73" t="s">
        <v>201</v>
      </c>
      <c r="C34" s="73" t="s">
        <v>201</v>
      </c>
      <c r="D34" s="73" t="s">
        <v>201</v>
      </c>
      <c r="E34" s="73" t="s">
        <v>201</v>
      </c>
      <c r="F34" s="73" t="s">
        <v>201</v>
      </c>
      <c r="G34" s="73" t="s">
        <v>201</v>
      </c>
      <c r="H34" s="76" t="s">
        <v>201</v>
      </c>
      <c r="I34" s="73" t="s">
        <v>201</v>
      </c>
      <c r="J34" s="73" t="s">
        <v>201</v>
      </c>
      <c r="K34" s="73" t="s">
        <v>201</v>
      </c>
      <c r="L34" s="73" t="s">
        <v>201</v>
      </c>
      <c r="M34" s="73" t="s">
        <v>201</v>
      </c>
      <c r="N34" s="73" t="s">
        <v>201</v>
      </c>
      <c r="O34" s="73" t="s">
        <v>201</v>
      </c>
      <c r="P34" s="73" t="s">
        <v>201</v>
      </c>
      <c r="Q34" s="73" t="s">
        <v>201</v>
      </c>
      <c r="R34" s="73" t="s">
        <v>201</v>
      </c>
    </row>
    <row r="35" spans="1:18" x14ac:dyDescent="0.25">
      <c r="A35" s="72" t="s">
        <v>407</v>
      </c>
      <c r="B35" s="76" t="s">
        <v>201</v>
      </c>
      <c r="C35" s="76" t="s">
        <v>201</v>
      </c>
      <c r="D35" s="76" t="s">
        <v>201</v>
      </c>
      <c r="E35" s="76" t="s">
        <v>201</v>
      </c>
      <c r="F35" s="76" t="s">
        <v>201</v>
      </c>
      <c r="G35" s="76" t="s">
        <v>201</v>
      </c>
      <c r="H35" s="73" t="s">
        <v>201</v>
      </c>
      <c r="I35" s="76" t="s">
        <v>201</v>
      </c>
      <c r="J35" s="76" t="s">
        <v>201</v>
      </c>
      <c r="K35" s="76" t="s">
        <v>201</v>
      </c>
      <c r="L35" s="76" t="s">
        <v>201</v>
      </c>
      <c r="M35" s="76" t="s">
        <v>201</v>
      </c>
      <c r="N35" s="76" t="s">
        <v>201</v>
      </c>
      <c r="O35" s="76" t="s">
        <v>201</v>
      </c>
      <c r="P35" s="76" t="s">
        <v>201</v>
      </c>
      <c r="Q35" s="76" t="s">
        <v>201</v>
      </c>
      <c r="R35" s="76" t="s">
        <v>201</v>
      </c>
    </row>
    <row r="36" spans="1:18" x14ac:dyDescent="0.25">
      <c r="A36" s="73"/>
      <c r="B36" s="73"/>
      <c r="C36" s="73"/>
      <c r="D36" s="73"/>
      <c r="E36" s="73"/>
      <c r="F36" s="73"/>
      <c r="G36" s="73"/>
      <c r="H36" s="76" t="s">
        <v>201</v>
      </c>
      <c r="I36" s="73"/>
      <c r="J36" s="73"/>
      <c r="K36" s="73"/>
      <c r="L36" s="73"/>
      <c r="M36" s="73"/>
      <c r="N36" s="73"/>
      <c r="O36" s="73"/>
      <c r="P36" s="73"/>
      <c r="Q36" s="73"/>
      <c r="R36" s="73"/>
    </row>
    <row r="37" spans="1:18" x14ac:dyDescent="0.25">
      <c r="A37" s="73" t="s">
        <v>105</v>
      </c>
      <c r="H37" s="73"/>
    </row>
    <row r="38" spans="1:18" x14ac:dyDescent="0.25">
      <c r="A38" s="72" t="s">
        <v>671</v>
      </c>
    </row>
    <row r="40" spans="1:18" x14ac:dyDescent="0.25">
      <c r="A40" s="73" t="s">
        <v>106</v>
      </c>
    </row>
    <row r="41" spans="1:18" x14ac:dyDescent="0.25">
      <c r="A41" s="72" t="s">
        <v>678</v>
      </c>
    </row>
    <row r="43" spans="1:18" x14ac:dyDescent="0.25">
      <c r="A43" s="73" t="s">
        <v>107</v>
      </c>
    </row>
    <row r="44" spans="1:18" x14ac:dyDescent="0.25">
      <c r="A44" s="72" t="s">
        <v>659</v>
      </c>
    </row>
    <row r="45" spans="1:18" x14ac:dyDescent="0.25">
      <c r="A45" s="72" t="s">
        <v>667</v>
      </c>
    </row>
    <row r="46" spans="1:18" x14ac:dyDescent="0.25">
      <c r="A46" s="75" t="s">
        <v>687</v>
      </c>
    </row>
    <row r="48" spans="1:18" x14ac:dyDescent="0.25">
      <c r="A48" s="73" t="s">
        <v>108</v>
      </c>
    </row>
    <row r="49" spans="1:1" x14ac:dyDescent="0.25">
      <c r="A49" s="72" t="s">
        <v>651</v>
      </c>
    </row>
    <row r="50" spans="1:1" x14ac:dyDescent="0.25">
      <c r="A50" s="72" t="s">
        <v>661</v>
      </c>
    </row>
    <row r="51" spans="1:1" x14ac:dyDescent="0.25">
      <c r="A51" s="75" t="s">
        <v>674</v>
      </c>
    </row>
    <row r="52" spans="1:1" x14ac:dyDescent="0.25">
      <c r="A52" s="76" t="s">
        <v>676</v>
      </c>
    </row>
    <row r="53" spans="1:1" x14ac:dyDescent="0.25">
      <c r="A53" s="75" t="s">
        <v>684</v>
      </c>
    </row>
    <row r="55" spans="1:1" x14ac:dyDescent="0.25">
      <c r="A55" s="73" t="s">
        <v>109</v>
      </c>
    </row>
    <row r="56" spans="1:1" x14ac:dyDescent="0.25">
      <c r="A56" s="72" t="s">
        <v>656</v>
      </c>
    </row>
    <row r="58" spans="1:1" x14ac:dyDescent="0.25">
      <c r="A58" s="73" t="s">
        <v>110</v>
      </c>
    </row>
    <row r="59" spans="1:1" x14ac:dyDescent="0.25">
      <c r="A59" s="72" t="s">
        <v>657</v>
      </c>
    </row>
    <row r="61" spans="1:1" x14ac:dyDescent="0.25">
      <c r="A61" s="73" t="s">
        <v>111</v>
      </c>
    </row>
    <row r="62" spans="1:1" x14ac:dyDescent="0.25">
      <c r="A62" s="72" t="s">
        <v>653</v>
      </c>
    </row>
    <row r="63" spans="1:1" x14ac:dyDescent="0.25">
      <c r="A63" s="72" t="s">
        <v>655</v>
      </c>
    </row>
    <row r="64" spans="1:1" x14ac:dyDescent="0.25">
      <c r="A64" s="75" t="s">
        <v>662</v>
      </c>
    </row>
    <row r="65" spans="1:1" x14ac:dyDescent="0.25">
      <c r="A65" s="76" t="s">
        <v>672</v>
      </c>
    </row>
    <row r="66" spans="1:1" x14ac:dyDescent="0.25">
      <c r="A66" s="75" t="s">
        <v>685</v>
      </c>
    </row>
    <row r="68" spans="1:1" x14ac:dyDescent="0.25">
      <c r="A68" s="73" t="s">
        <v>115</v>
      </c>
    </row>
    <row r="69" spans="1:1" x14ac:dyDescent="0.25">
      <c r="A69" s="72" t="s">
        <v>658</v>
      </c>
    </row>
    <row r="70" spans="1:1" x14ac:dyDescent="0.25">
      <c r="A70" s="72" t="s">
        <v>682</v>
      </c>
    </row>
    <row r="72" spans="1:1" x14ac:dyDescent="0.25">
      <c r="A72" s="73" t="s">
        <v>122</v>
      </c>
    </row>
    <row r="73" spans="1:1" x14ac:dyDescent="0.25">
      <c r="A73" s="72" t="s">
        <v>664</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topLeftCell="A22" workbookViewId="0">
      <selection activeCell="B24" sqref="B24:B50"/>
    </sheetView>
  </sheetViews>
  <sheetFormatPr defaultRowHeight="15" x14ac:dyDescent="0.25"/>
  <cols>
    <col min="1" max="1" width="18.42578125" style="47" customWidth="1"/>
    <col min="2" max="2" width="15.42578125" style="47" customWidth="1"/>
    <col min="3" max="3" width="14.28515625" style="47" customWidth="1"/>
    <col min="4" max="4" width="18.85546875" style="47" customWidth="1"/>
    <col min="5" max="5" width="9.140625" style="47" customWidth="1"/>
    <col min="6" max="6" width="14" style="47" customWidth="1"/>
    <col min="7" max="7" width="13.85546875" style="47" customWidth="1"/>
    <col min="8" max="8" width="12.7109375" style="47" customWidth="1"/>
    <col min="9" max="10" width="9.140625" style="47"/>
    <col min="11" max="11" width="10.42578125" style="47" customWidth="1"/>
    <col min="12" max="12" width="10.5703125" style="47" customWidth="1"/>
    <col min="13" max="13" width="13.42578125" style="47" customWidth="1"/>
    <col min="14" max="14" width="9.140625" style="47"/>
    <col min="15" max="16384" width="9.140625" style="32"/>
  </cols>
  <sheetData>
    <row r="1" spans="1:8" x14ac:dyDescent="0.25">
      <c r="A1" s="1" t="s">
        <v>81</v>
      </c>
    </row>
    <row r="3" spans="1:8" x14ac:dyDescent="0.25">
      <c r="A3" s="2" t="s">
        <v>0</v>
      </c>
      <c r="B3" s="2" t="s">
        <v>1</v>
      </c>
      <c r="C3" s="2" t="s">
        <v>2</v>
      </c>
      <c r="D3" s="8"/>
      <c r="F3" s="2" t="s">
        <v>5</v>
      </c>
      <c r="G3" s="2" t="s">
        <v>36</v>
      </c>
      <c r="H3" s="2" t="s">
        <v>37</v>
      </c>
    </row>
    <row r="4" spans="1:8" x14ac:dyDescent="0.25">
      <c r="A4" s="7" t="s">
        <v>98</v>
      </c>
      <c r="B4" s="7">
        <f>42-3</f>
        <v>39</v>
      </c>
      <c r="C4" s="7">
        <v>3</v>
      </c>
      <c r="D4" s="10"/>
      <c r="F4" s="7" t="s">
        <v>98</v>
      </c>
      <c r="G4" s="7">
        <v>1</v>
      </c>
      <c r="H4" s="7">
        <v>3</v>
      </c>
    </row>
    <row r="5" spans="1:8" x14ac:dyDescent="0.25">
      <c r="A5" s="7" t="s">
        <v>99</v>
      </c>
      <c r="B5" s="7">
        <f>42</f>
        <v>42</v>
      </c>
      <c r="C5" s="7">
        <v>0</v>
      </c>
      <c r="D5" s="10"/>
      <c r="F5" s="7" t="s">
        <v>99</v>
      </c>
      <c r="G5" s="7">
        <v>7</v>
      </c>
      <c r="H5" s="7">
        <v>2</v>
      </c>
    </row>
    <row r="6" spans="1:8" x14ac:dyDescent="0.25">
      <c r="A6" s="7" t="s">
        <v>100</v>
      </c>
      <c r="B6" s="7">
        <v>41</v>
      </c>
      <c r="C6" s="7">
        <v>1</v>
      </c>
      <c r="D6" s="10"/>
      <c r="F6" s="7" t="s">
        <v>100</v>
      </c>
      <c r="G6" s="7">
        <v>24</v>
      </c>
      <c r="H6" s="7">
        <v>1</v>
      </c>
    </row>
    <row r="7" spans="1:8" x14ac:dyDescent="0.25">
      <c r="A7" s="7" t="s">
        <v>101</v>
      </c>
      <c r="B7" s="7">
        <f>42-5</f>
        <v>37</v>
      </c>
      <c r="C7" s="7">
        <v>5</v>
      </c>
      <c r="D7" s="10"/>
      <c r="F7" s="7" t="s">
        <v>281</v>
      </c>
      <c r="G7" s="7">
        <v>9</v>
      </c>
      <c r="H7" s="7">
        <v>6</v>
      </c>
    </row>
    <row r="8" spans="1:8" x14ac:dyDescent="0.25">
      <c r="A8" s="7" t="s">
        <v>102</v>
      </c>
      <c r="B8" s="7">
        <v>37</v>
      </c>
      <c r="C8" s="7">
        <v>5</v>
      </c>
      <c r="D8" s="10"/>
      <c r="F8" s="7" t="s">
        <v>102</v>
      </c>
      <c r="G8" s="7">
        <v>3</v>
      </c>
      <c r="H8" s="7">
        <v>9</v>
      </c>
    </row>
    <row r="9" spans="1:8" x14ac:dyDescent="0.25">
      <c r="A9" s="7" t="s">
        <v>103</v>
      </c>
      <c r="B9" s="7">
        <f>42-3</f>
        <v>39</v>
      </c>
      <c r="C9" s="7">
        <v>3</v>
      </c>
      <c r="D9" s="10"/>
      <c r="F9" s="7" t="s">
        <v>103</v>
      </c>
      <c r="G9" s="7">
        <v>6</v>
      </c>
      <c r="H9" s="7">
        <v>8</v>
      </c>
    </row>
    <row r="10" spans="1:8" x14ac:dyDescent="0.25">
      <c r="A10" s="7" t="s">
        <v>104</v>
      </c>
      <c r="B10" s="7">
        <f>42-7</f>
        <v>35</v>
      </c>
      <c r="C10" s="7">
        <v>7</v>
      </c>
      <c r="D10" s="10"/>
      <c r="F10" s="7" t="s">
        <v>104</v>
      </c>
      <c r="G10" s="7">
        <v>0</v>
      </c>
      <c r="H10" s="7">
        <v>3</v>
      </c>
    </row>
    <row r="11" spans="1:8" x14ac:dyDescent="0.25">
      <c r="A11" s="7" t="s">
        <v>105</v>
      </c>
      <c r="B11" s="7">
        <f>42-8</f>
        <v>34</v>
      </c>
      <c r="C11" s="7">
        <v>8</v>
      </c>
      <c r="D11" s="10"/>
      <c r="F11" s="7" t="s">
        <v>105</v>
      </c>
      <c r="G11" s="7">
        <v>1</v>
      </c>
      <c r="H11" s="7">
        <v>6</v>
      </c>
    </row>
    <row r="12" spans="1:8" x14ac:dyDescent="0.25">
      <c r="A12" s="7" t="s">
        <v>106</v>
      </c>
      <c r="B12" s="7">
        <f>42-5</f>
        <v>37</v>
      </c>
      <c r="C12" s="7">
        <v>5</v>
      </c>
      <c r="D12" s="10"/>
      <c r="F12" s="7" t="s">
        <v>106</v>
      </c>
      <c r="G12" s="7">
        <v>2</v>
      </c>
      <c r="H12" s="7">
        <v>9</v>
      </c>
    </row>
    <row r="13" spans="1:8" x14ac:dyDescent="0.25">
      <c r="A13" s="7" t="s">
        <v>107</v>
      </c>
      <c r="B13" s="11">
        <f>42-4</f>
        <v>38</v>
      </c>
      <c r="C13" s="11">
        <v>4</v>
      </c>
      <c r="D13" s="10"/>
      <c r="F13" s="7" t="s">
        <v>107</v>
      </c>
      <c r="G13" s="7">
        <v>0</v>
      </c>
      <c r="H13" s="7">
        <v>3</v>
      </c>
    </row>
    <row r="14" spans="1:8" x14ac:dyDescent="0.25">
      <c r="A14" s="7" t="s">
        <v>108</v>
      </c>
      <c r="B14" s="11">
        <f>42-7</f>
        <v>35</v>
      </c>
      <c r="C14" s="11">
        <v>7</v>
      </c>
      <c r="D14" s="10"/>
      <c r="F14" s="7" t="s">
        <v>108</v>
      </c>
      <c r="G14" s="7">
        <v>9</v>
      </c>
      <c r="H14" s="7">
        <v>5</v>
      </c>
    </row>
    <row r="15" spans="1:8" x14ac:dyDescent="0.25">
      <c r="A15" s="7" t="s">
        <v>109</v>
      </c>
      <c r="B15" s="7">
        <f>42-3</f>
        <v>39</v>
      </c>
      <c r="C15" s="7">
        <v>3</v>
      </c>
      <c r="D15" s="10"/>
      <c r="F15" s="7" t="s">
        <v>109</v>
      </c>
      <c r="G15" s="7">
        <v>6</v>
      </c>
      <c r="H15" s="7">
        <v>5</v>
      </c>
    </row>
    <row r="16" spans="1:8" x14ac:dyDescent="0.25">
      <c r="A16" s="7" t="s">
        <v>110</v>
      </c>
      <c r="B16" s="7">
        <f>42-3</f>
        <v>39</v>
      </c>
      <c r="C16" s="7">
        <v>3</v>
      </c>
      <c r="D16" s="10"/>
      <c r="F16" s="7" t="s">
        <v>110</v>
      </c>
      <c r="G16" s="7">
        <v>1</v>
      </c>
      <c r="H16" s="7">
        <v>1</v>
      </c>
    </row>
    <row r="17" spans="1:13" x14ac:dyDescent="0.25">
      <c r="A17" s="7" t="s">
        <v>111</v>
      </c>
      <c r="B17" s="7">
        <f>42-4</f>
        <v>38</v>
      </c>
      <c r="C17" s="7">
        <v>4</v>
      </c>
      <c r="D17" s="10"/>
      <c r="F17" s="7" t="s">
        <v>111</v>
      </c>
      <c r="G17" s="7">
        <v>4</v>
      </c>
      <c r="H17" s="7">
        <v>9</v>
      </c>
    </row>
    <row r="18" spans="1:13" x14ac:dyDescent="0.25">
      <c r="A18" s="7" t="s">
        <v>112</v>
      </c>
      <c r="B18" s="7">
        <f>42-2</f>
        <v>40</v>
      </c>
      <c r="C18" s="7">
        <v>2</v>
      </c>
      <c r="D18" s="10"/>
      <c r="F18" s="7" t="s">
        <v>112</v>
      </c>
      <c r="G18" s="7">
        <v>1</v>
      </c>
      <c r="H18" s="7">
        <v>1</v>
      </c>
    </row>
    <row r="19" spans="1:13" x14ac:dyDescent="0.25">
      <c r="A19" s="7" t="s">
        <v>115</v>
      </c>
      <c r="B19" s="7">
        <f>42-1</f>
        <v>41</v>
      </c>
      <c r="C19" s="7">
        <v>1</v>
      </c>
      <c r="D19" s="10"/>
      <c r="F19" s="7" t="s">
        <v>115</v>
      </c>
      <c r="G19" s="7">
        <v>3</v>
      </c>
      <c r="H19" s="7">
        <v>4</v>
      </c>
    </row>
    <row r="20" spans="1:13" x14ac:dyDescent="0.25">
      <c r="A20" s="7" t="s">
        <v>122</v>
      </c>
      <c r="B20" s="7">
        <f>42-2</f>
        <v>40</v>
      </c>
      <c r="C20" s="7">
        <v>2</v>
      </c>
      <c r="D20" s="10"/>
      <c r="F20" s="7" t="s">
        <v>122</v>
      </c>
      <c r="G20" s="7">
        <v>3</v>
      </c>
      <c r="H20" s="7">
        <v>2</v>
      </c>
    </row>
    <row r="22" spans="1:13" x14ac:dyDescent="0.25">
      <c r="A22" s="1" t="s">
        <v>4</v>
      </c>
      <c r="F22" s="169" t="s">
        <v>38</v>
      </c>
      <c r="G22" s="169"/>
      <c r="H22" s="169"/>
      <c r="I22" s="169"/>
      <c r="J22" s="169"/>
      <c r="K22" s="169"/>
      <c r="L22" s="169"/>
      <c r="M22" s="169"/>
    </row>
    <row r="23" spans="1:13" x14ac:dyDescent="0.25">
      <c r="A23" s="2" t="s">
        <v>5</v>
      </c>
      <c r="B23" s="2" t="s">
        <v>6</v>
      </c>
      <c r="C23" s="170" t="s">
        <v>7</v>
      </c>
      <c r="D23" s="170"/>
      <c r="E23" s="10"/>
      <c r="F23" s="175" t="s">
        <v>39</v>
      </c>
      <c r="G23" s="175"/>
      <c r="H23" s="175"/>
      <c r="I23" s="175"/>
      <c r="J23" s="175"/>
      <c r="K23" s="175"/>
      <c r="L23" s="175"/>
      <c r="M23" s="7" t="s">
        <v>592</v>
      </c>
    </row>
    <row r="24" spans="1:13" x14ac:dyDescent="0.25">
      <c r="A24" s="7" t="s">
        <v>98</v>
      </c>
      <c r="B24" s="7">
        <v>4</v>
      </c>
      <c r="C24" s="171" t="s">
        <v>596</v>
      </c>
      <c r="D24" s="171"/>
      <c r="F24" s="175" t="s">
        <v>40</v>
      </c>
      <c r="G24" s="175"/>
      <c r="H24" s="175"/>
      <c r="I24" s="175"/>
      <c r="J24" s="175"/>
      <c r="K24" s="175"/>
      <c r="L24" s="175"/>
      <c r="M24" s="7" t="s">
        <v>592</v>
      </c>
    </row>
    <row r="25" spans="1:13" x14ac:dyDescent="0.25">
      <c r="A25" s="7" t="s">
        <v>99</v>
      </c>
      <c r="B25" s="7">
        <v>4</v>
      </c>
      <c r="C25" s="171" t="s">
        <v>597</v>
      </c>
      <c r="D25" s="171"/>
      <c r="F25" s="175" t="s">
        <v>41</v>
      </c>
      <c r="G25" s="175"/>
      <c r="H25" s="175"/>
      <c r="I25" s="175"/>
      <c r="J25" s="175"/>
      <c r="K25" s="175"/>
      <c r="L25" s="175"/>
      <c r="M25" s="7" t="s">
        <v>601</v>
      </c>
    </row>
    <row r="26" spans="1:13" x14ac:dyDescent="0.25">
      <c r="A26" s="7" t="s">
        <v>100</v>
      </c>
      <c r="B26" s="7">
        <v>4</v>
      </c>
      <c r="C26" s="171" t="s">
        <v>598</v>
      </c>
      <c r="D26" s="171"/>
      <c r="F26" s="175" t="s">
        <v>42</v>
      </c>
      <c r="G26" s="175"/>
      <c r="H26" s="175"/>
      <c r="I26" s="175"/>
      <c r="J26" s="175"/>
      <c r="K26" s="175"/>
      <c r="L26" s="175"/>
      <c r="M26" s="7" t="s">
        <v>592</v>
      </c>
    </row>
    <row r="27" spans="1:13" x14ac:dyDescent="0.25">
      <c r="A27" s="7" t="s">
        <v>101</v>
      </c>
      <c r="B27" s="7">
        <v>3</v>
      </c>
      <c r="C27" s="171" t="s">
        <v>598</v>
      </c>
      <c r="D27" s="171"/>
      <c r="F27" s="77"/>
      <c r="G27" s="179" t="s">
        <v>602</v>
      </c>
      <c r="H27" s="180"/>
      <c r="I27" s="180"/>
      <c r="J27" s="180"/>
      <c r="K27" s="180"/>
      <c r="L27" s="180"/>
      <c r="M27" s="181"/>
    </row>
    <row r="28" spans="1:13" x14ac:dyDescent="0.25">
      <c r="A28" s="7" t="s">
        <v>102</v>
      </c>
      <c r="B28" s="7">
        <v>5</v>
      </c>
      <c r="C28" s="171" t="s">
        <v>598</v>
      </c>
      <c r="D28" s="171"/>
      <c r="F28" s="175" t="s">
        <v>43</v>
      </c>
      <c r="G28" s="175"/>
      <c r="H28" s="175"/>
      <c r="I28" s="175"/>
      <c r="J28" s="175"/>
      <c r="K28" s="175"/>
      <c r="L28" s="175"/>
      <c r="M28" s="7" t="s">
        <v>592</v>
      </c>
    </row>
    <row r="29" spans="1:13" x14ac:dyDescent="0.25">
      <c r="A29" s="7" t="s">
        <v>103</v>
      </c>
      <c r="B29" s="7">
        <v>4</v>
      </c>
      <c r="C29" s="171" t="s">
        <v>598</v>
      </c>
      <c r="D29" s="171"/>
      <c r="F29" s="79"/>
      <c r="G29" s="179" t="s">
        <v>603</v>
      </c>
      <c r="H29" s="180"/>
      <c r="I29" s="180"/>
      <c r="J29" s="180"/>
      <c r="K29" s="180"/>
      <c r="L29" s="180"/>
      <c r="M29" s="181"/>
    </row>
    <row r="30" spans="1:13" x14ac:dyDescent="0.25">
      <c r="A30" s="7" t="s">
        <v>104</v>
      </c>
      <c r="B30" s="7">
        <v>4</v>
      </c>
      <c r="C30" s="171" t="s">
        <v>598</v>
      </c>
      <c r="D30" s="171"/>
      <c r="F30" s="176" t="s">
        <v>44</v>
      </c>
      <c r="G30" s="177"/>
      <c r="H30" s="177"/>
      <c r="I30" s="177"/>
      <c r="J30" s="177"/>
      <c r="K30" s="177"/>
      <c r="L30" s="177"/>
      <c r="M30" s="178"/>
    </row>
    <row r="31" spans="1:13" x14ac:dyDescent="0.25">
      <c r="A31" s="7" t="s">
        <v>105</v>
      </c>
      <c r="B31" s="7">
        <v>4</v>
      </c>
      <c r="C31" s="171" t="s">
        <v>599</v>
      </c>
      <c r="D31" s="171"/>
      <c r="F31" s="182"/>
      <c r="G31" s="183"/>
      <c r="H31" s="183"/>
      <c r="I31" s="183"/>
      <c r="J31" s="183"/>
      <c r="K31" s="183"/>
      <c r="L31" s="183"/>
      <c r="M31" s="184"/>
    </row>
    <row r="32" spans="1:13" x14ac:dyDescent="0.25">
      <c r="A32" s="7" t="s">
        <v>106</v>
      </c>
      <c r="B32" s="7">
        <v>5</v>
      </c>
      <c r="C32" s="171" t="s">
        <v>597</v>
      </c>
      <c r="D32" s="171"/>
      <c r="F32" s="185"/>
      <c r="G32" s="186"/>
      <c r="H32" s="186"/>
      <c r="I32" s="186"/>
      <c r="J32" s="186"/>
      <c r="K32" s="186"/>
      <c r="L32" s="186"/>
      <c r="M32" s="187"/>
    </row>
    <row r="33" spans="1:4" x14ac:dyDescent="0.25">
      <c r="A33" s="7" t="s">
        <v>107</v>
      </c>
      <c r="B33" s="7">
        <v>4</v>
      </c>
      <c r="C33" s="171" t="s">
        <v>600</v>
      </c>
      <c r="D33" s="171"/>
    </row>
    <row r="34" spans="1:4" x14ac:dyDescent="0.25">
      <c r="A34" s="7" t="s">
        <v>108</v>
      </c>
      <c r="B34" s="7">
        <v>4</v>
      </c>
      <c r="C34" s="171" t="s">
        <v>597</v>
      </c>
      <c r="D34" s="171"/>
    </row>
    <row r="35" spans="1:4" x14ac:dyDescent="0.25">
      <c r="A35" s="7" t="s">
        <v>109</v>
      </c>
      <c r="B35" s="7">
        <v>4</v>
      </c>
      <c r="C35" s="171" t="s">
        <v>600</v>
      </c>
      <c r="D35" s="171"/>
    </row>
    <row r="36" spans="1:4" x14ac:dyDescent="0.25">
      <c r="A36" s="7" t="s">
        <v>110</v>
      </c>
      <c r="B36" s="7">
        <v>4</v>
      </c>
      <c r="C36" s="171" t="s">
        <v>600</v>
      </c>
      <c r="D36" s="171"/>
    </row>
    <row r="37" spans="1:4" x14ac:dyDescent="0.25">
      <c r="A37" s="7" t="s">
        <v>111</v>
      </c>
      <c r="B37" s="7">
        <v>4</v>
      </c>
      <c r="C37" s="171" t="s">
        <v>600</v>
      </c>
      <c r="D37" s="171"/>
    </row>
    <row r="38" spans="1:4" x14ac:dyDescent="0.25">
      <c r="A38" s="7" t="s">
        <v>112</v>
      </c>
      <c r="B38" s="7">
        <v>5</v>
      </c>
      <c r="C38" s="171" t="s">
        <v>599</v>
      </c>
      <c r="D38" s="171"/>
    </row>
    <row r="39" spans="1:4" x14ac:dyDescent="0.25">
      <c r="A39" s="9" t="s">
        <v>113</v>
      </c>
      <c r="B39" s="68">
        <v>4</v>
      </c>
      <c r="C39" s="172" t="s">
        <v>596</v>
      </c>
      <c r="D39" s="172"/>
    </row>
    <row r="40" spans="1:4" x14ac:dyDescent="0.25">
      <c r="A40" s="9" t="s">
        <v>114</v>
      </c>
      <c r="B40" s="68">
        <v>5</v>
      </c>
      <c r="C40" s="172" t="s">
        <v>597</v>
      </c>
      <c r="D40" s="172"/>
    </row>
    <row r="41" spans="1:4" x14ac:dyDescent="0.25">
      <c r="A41" s="7" t="s">
        <v>115</v>
      </c>
      <c r="B41" s="69">
        <v>5</v>
      </c>
      <c r="C41" s="171" t="s">
        <v>597</v>
      </c>
      <c r="D41" s="171"/>
    </row>
    <row r="42" spans="1:4" x14ac:dyDescent="0.25">
      <c r="A42" s="9" t="s">
        <v>116</v>
      </c>
      <c r="B42" s="68">
        <v>4</v>
      </c>
      <c r="C42" s="172" t="s">
        <v>599</v>
      </c>
      <c r="D42" s="172"/>
    </row>
    <row r="43" spans="1:4" x14ac:dyDescent="0.25">
      <c r="A43" s="9" t="s">
        <v>117</v>
      </c>
      <c r="B43" s="68">
        <v>5</v>
      </c>
      <c r="C43" s="172" t="s">
        <v>599</v>
      </c>
      <c r="D43" s="172"/>
    </row>
    <row r="44" spans="1:4" x14ac:dyDescent="0.25">
      <c r="A44" s="9" t="s">
        <v>118</v>
      </c>
      <c r="B44" s="68">
        <v>4</v>
      </c>
      <c r="C44" s="172" t="s">
        <v>599</v>
      </c>
      <c r="D44" s="172"/>
    </row>
    <row r="45" spans="1:4" x14ac:dyDescent="0.25">
      <c r="A45" s="9" t="s">
        <v>119</v>
      </c>
      <c r="B45" s="68">
        <v>4</v>
      </c>
      <c r="C45" s="172" t="s">
        <v>600</v>
      </c>
      <c r="D45" s="172"/>
    </row>
    <row r="46" spans="1:4" x14ac:dyDescent="0.25">
      <c r="A46" s="9" t="s">
        <v>120</v>
      </c>
      <c r="B46" s="68">
        <v>3</v>
      </c>
      <c r="C46" s="172" t="s">
        <v>599</v>
      </c>
      <c r="D46" s="172"/>
    </row>
    <row r="47" spans="1:4" x14ac:dyDescent="0.25">
      <c r="A47" s="9" t="s">
        <v>121</v>
      </c>
      <c r="B47" s="68">
        <v>5</v>
      </c>
      <c r="C47" s="172" t="s">
        <v>591</v>
      </c>
      <c r="D47" s="172"/>
    </row>
    <row r="48" spans="1:4" x14ac:dyDescent="0.25">
      <c r="A48" s="7" t="s">
        <v>122</v>
      </c>
      <c r="B48" s="69">
        <v>5</v>
      </c>
      <c r="C48" s="171" t="s">
        <v>591</v>
      </c>
      <c r="D48" s="171"/>
    </row>
    <row r="49" spans="1:4" x14ac:dyDescent="0.25">
      <c r="A49" s="9" t="s">
        <v>123</v>
      </c>
      <c r="B49" s="68">
        <v>4</v>
      </c>
      <c r="C49" s="172" t="s">
        <v>599</v>
      </c>
      <c r="D49" s="172"/>
    </row>
    <row r="50" spans="1:4" x14ac:dyDescent="0.25">
      <c r="A50" s="9" t="s">
        <v>124</v>
      </c>
      <c r="B50" s="68">
        <v>4</v>
      </c>
      <c r="C50" s="172" t="s">
        <v>596</v>
      </c>
      <c r="D50" s="172"/>
    </row>
  </sheetData>
  <mergeCells count="38">
    <mergeCell ref="C40:D40"/>
    <mergeCell ref="C41:D41"/>
    <mergeCell ref="C42:D42"/>
    <mergeCell ref="C43:D43"/>
    <mergeCell ref="C37:D37"/>
    <mergeCell ref="C38:D38"/>
    <mergeCell ref="C39:D39"/>
    <mergeCell ref="C49:D49"/>
    <mergeCell ref="C50:D50"/>
    <mergeCell ref="C44:D44"/>
    <mergeCell ref="C45:D45"/>
    <mergeCell ref="C46:D46"/>
    <mergeCell ref="C47:D47"/>
    <mergeCell ref="C48:D48"/>
    <mergeCell ref="G29:M29"/>
    <mergeCell ref="F31:M32"/>
    <mergeCell ref="C35:D35"/>
    <mergeCell ref="C36:D36"/>
    <mergeCell ref="C31:D31"/>
    <mergeCell ref="C32:D32"/>
    <mergeCell ref="C33:D33"/>
    <mergeCell ref="C34:D34"/>
    <mergeCell ref="F22:M22"/>
    <mergeCell ref="F28:L28"/>
    <mergeCell ref="C29:D29"/>
    <mergeCell ref="C30:D30"/>
    <mergeCell ref="F30:M30"/>
    <mergeCell ref="F23:L23"/>
    <mergeCell ref="F24:L24"/>
    <mergeCell ref="F25:L25"/>
    <mergeCell ref="F26:L26"/>
    <mergeCell ref="C27:D27"/>
    <mergeCell ref="C28:D28"/>
    <mergeCell ref="C23:D23"/>
    <mergeCell ref="C24:D24"/>
    <mergeCell ref="C25:D25"/>
    <mergeCell ref="C26:D26"/>
    <mergeCell ref="G27:M27"/>
  </mergeCells>
  <pageMargins left="0.7" right="0.7" top="0.75" bottom="0.75" header="0.3" footer="0.3"/>
  <pageSetup scale="78" fitToHeight="0" orientation="landscape"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0"/>
  <sheetViews>
    <sheetView workbookViewId="0">
      <pane ySplit="1" topLeftCell="A2" activePane="bottomLeft" state="frozen"/>
      <selection pane="bottomLeft" activeCell="B17" sqref="B17"/>
    </sheetView>
  </sheetViews>
  <sheetFormatPr defaultRowHeight="15" x14ac:dyDescent="0.25"/>
  <cols>
    <col min="1" max="1" width="158.7109375" style="64" customWidth="1"/>
    <col min="2" max="14" width="12.7109375" style="64" customWidth="1"/>
    <col min="15" max="15" width="11.5703125" style="64" customWidth="1"/>
    <col min="16" max="16" width="12.7109375" style="64" customWidth="1"/>
    <col min="17" max="17" width="11.5703125" style="64" customWidth="1"/>
    <col min="18" max="18" width="11.28515625" style="64" customWidth="1"/>
    <col min="19" max="16384" width="9.140625" style="64"/>
  </cols>
  <sheetData>
    <row r="1" spans="1:16" x14ac:dyDescent="0.25">
      <c r="A1" s="63" t="s">
        <v>82</v>
      </c>
    </row>
    <row r="3" spans="1:16" x14ac:dyDescent="0.25">
      <c r="A3" s="63" t="s">
        <v>74</v>
      </c>
      <c r="N3" s="65"/>
      <c r="P3" s="65"/>
    </row>
    <row r="4" spans="1:16" x14ac:dyDescent="0.25">
      <c r="A4" s="64" t="s">
        <v>290</v>
      </c>
    </row>
    <row r="5" spans="1:16" ht="30" x14ac:dyDescent="0.25">
      <c r="A5" s="64" t="s">
        <v>293</v>
      </c>
    </row>
    <row r="6" spans="1:16" x14ac:dyDescent="0.25">
      <c r="A6" s="66"/>
    </row>
    <row r="7" spans="1:16" ht="30" x14ac:dyDescent="0.25">
      <c r="A7" s="64" t="s">
        <v>333</v>
      </c>
    </row>
    <row r="8" spans="1:16" x14ac:dyDescent="0.25">
      <c r="A8" s="65"/>
    </row>
    <row r="9" spans="1:16" x14ac:dyDescent="0.25">
      <c r="A9" s="65" t="s">
        <v>98</v>
      </c>
    </row>
    <row r="10" spans="1:16" x14ac:dyDescent="0.25">
      <c r="A10" s="64" t="s">
        <v>282</v>
      </c>
    </row>
    <row r="11" spans="1:16" x14ac:dyDescent="0.25">
      <c r="A11" s="64" t="s">
        <v>286</v>
      </c>
    </row>
    <row r="12" spans="1:16" x14ac:dyDescent="0.25">
      <c r="A12" s="64" t="s">
        <v>318</v>
      </c>
    </row>
    <row r="14" spans="1:16" x14ac:dyDescent="0.25">
      <c r="A14" s="65" t="s">
        <v>99</v>
      </c>
    </row>
    <row r="15" spans="1:16" x14ac:dyDescent="0.25">
      <c r="A15" s="64" t="s">
        <v>309</v>
      </c>
    </row>
    <row r="16" spans="1:16" x14ac:dyDescent="0.25">
      <c r="A16" s="64" t="s">
        <v>323</v>
      </c>
    </row>
    <row r="18" spans="1:1" x14ac:dyDescent="0.25">
      <c r="A18" s="65" t="s">
        <v>100</v>
      </c>
    </row>
    <row r="19" spans="1:1" x14ac:dyDescent="0.25">
      <c r="A19" s="64" t="s">
        <v>322</v>
      </c>
    </row>
    <row r="21" spans="1:1" x14ac:dyDescent="0.25">
      <c r="A21" s="65" t="s">
        <v>101</v>
      </c>
    </row>
    <row r="22" spans="1:1" x14ac:dyDescent="0.25">
      <c r="A22" s="64" t="s">
        <v>288</v>
      </c>
    </row>
    <row r="23" spans="1:1" x14ac:dyDescent="0.25">
      <c r="A23" s="64" t="s">
        <v>303</v>
      </c>
    </row>
    <row r="25" spans="1:1" x14ac:dyDescent="0.25">
      <c r="A25" s="64" t="s">
        <v>315</v>
      </c>
    </row>
    <row r="26" spans="1:1" x14ac:dyDescent="0.25">
      <c r="A26" s="64" t="s">
        <v>327</v>
      </c>
    </row>
    <row r="28" spans="1:1" x14ac:dyDescent="0.25">
      <c r="A28" s="65" t="s">
        <v>102</v>
      </c>
    </row>
    <row r="29" spans="1:1" x14ac:dyDescent="0.25">
      <c r="A29" s="64" t="s">
        <v>299</v>
      </c>
    </row>
    <row r="30" spans="1:1" x14ac:dyDescent="0.25">
      <c r="A30" s="64" t="s">
        <v>310</v>
      </c>
    </row>
    <row r="32" spans="1:1" x14ac:dyDescent="0.25">
      <c r="A32" s="64" t="s">
        <v>314</v>
      </c>
    </row>
    <row r="34" spans="1:1" x14ac:dyDescent="0.25">
      <c r="A34" s="64" t="s">
        <v>330</v>
      </c>
    </row>
    <row r="36" spans="1:1" x14ac:dyDescent="0.25">
      <c r="A36" s="65" t="s">
        <v>103</v>
      </c>
    </row>
    <row r="37" spans="1:1" x14ac:dyDescent="0.25">
      <c r="A37" s="64" t="s">
        <v>304</v>
      </c>
    </row>
    <row r="38" spans="1:1" x14ac:dyDescent="0.25">
      <c r="A38" s="64" t="s">
        <v>307</v>
      </c>
    </row>
    <row r="39" spans="1:1" x14ac:dyDescent="0.25">
      <c r="A39" s="64" t="s">
        <v>316</v>
      </c>
    </row>
    <row r="40" spans="1:1" x14ac:dyDescent="0.25">
      <c r="A40" s="64" t="s">
        <v>320</v>
      </c>
    </row>
    <row r="41" spans="1:1" ht="30" x14ac:dyDescent="0.25">
      <c r="A41" s="64" t="s">
        <v>326</v>
      </c>
    </row>
    <row r="42" spans="1:1" x14ac:dyDescent="0.25">
      <c r="A42" s="64" t="s">
        <v>332</v>
      </c>
    </row>
    <row r="44" spans="1:1" x14ac:dyDescent="0.25">
      <c r="A44" s="65" t="s">
        <v>104</v>
      </c>
    </row>
    <row r="45" spans="1:1" x14ac:dyDescent="0.25">
      <c r="A45" s="64" t="s">
        <v>302</v>
      </c>
    </row>
    <row r="47" spans="1:1" x14ac:dyDescent="0.25">
      <c r="A47" s="65" t="s">
        <v>105</v>
      </c>
    </row>
    <row r="48" spans="1:1" x14ac:dyDescent="0.25">
      <c r="A48" s="64" t="s">
        <v>291</v>
      </c>
    </row>
    <row r="49" spans="1:1" x14ac:dyDescent="0.25">
      <c r="A49" s="64" t="s">
        <v>311</v>
      </c>
    </row>
    <row r="50" spans="1:1" x14ac:dyDescent="0.25">
      <c r="A50" s="64" t="s">
        <v>313</v>
      </c>
    </row>
    <row r="52" spans="1:1" x14ac:dyDescent="0.25">
      <c r="A52" s="65" t="s">
        <v>106</v>
      </c>
    </row>
    <row r="53" spans="1:1" x14ac:dyDescent="0.25">
      <c r="A53" s="64" t="s">
        <v>285</v>
      </c>
    </row>
    <row r="54" spans="1:1" x14ac:dyDescent="0.25">
      <c r="A54" s="64" t="s">
        <v>295</v>
      </c>
    </row>
    <row r="55" spans="1:1" x14ac:dyDescent="0.25">
      <c r="A55" s="64" t="s">
        <v>312</v>
      </c>
    </row>
    <row r="56" spans="1:1" x14ac:dyDescent="0.25">
      <c r="A56" s="64" t="s">
        <v>319</v>
      </c>
    </row>
    <row r="57" spans="1:1" x14ac:dyDescent="0.25">
      <c r="A57" s="64" t="s">
        <v>305</v>
      </c>
    </row>
    <row r="58" spans="1:1" x14ac:dyDescent="0.25">
      <c r="A58" s="64" t="s">
        <v>329</v>
      </c>
    </row>
    <row r="60" spans="1:1" x14ac:dyDescent="0.25">
      <c r="A60" s="65" t="s">
        <v>107</v>
      </c>
    </row>
    <row r="61" spans="1:1" x14ac:dyDescent="0.25">
      <c r="A61" s="64" t="s">
        <v>324</v>
      </c>
    </row>
    <row r="63" spans="1:1" x14ac:dyDescent="0.25">
      <c r="A63" s="65" t="s">
        <v>108</v>
      </c>
    </row>
    <row r="64" spans="1:1" x14ac:dyDescent="0.25">
      <c r="A64" s="64" t="s">
        <v>289</v>
      </c>
    </row>
    <row r="65" spans="1:1" ht="45" x14ac:dyDescent="0.25">
      <c r="A65" s="64" t="s">
        <v>301</v>
      </c>
    </row>
    <row r="66" spans="1:1" x14ac:dyDescent="0.25">
      <c r="A66" s="64" t="s">
        <v>331</v>
      </c>
    </row>
    <row r="68" spans="1:1" x14ac:dyDescent="0.25">
      <c r="A68" s="65" t="s">
        <v>109</v>
      </c>
    </row>
    <row r="69" spans="1:1" x14ac:dyDescent="0.25">
      <c r="A69" s="64" t="s">
        <v>284</v>
      </c>
    </row>
    <row r="70" spans="1:1" x14ac:dyDescent="0.25">
      <c r="A70" s="64" t="s">
        <v>294</v>
      </c>
    </row>
    <row r="71" spans="1:1" x14ac:dyDescent="0.25">
      <c r="A71" s="64" t="s">
        <v>300</v>
      </c>
    </row>
    <row r="72" spans="1:1" x14ac:dyDescent="0.25">
      <c r="A72" s="64" t="s">
        <v>317</v>
      </c>
    </row>
    <row r="74" spans="1:1" x14ac:dyDescent="0.25">
      <c r="A74" s="65" t="s">
        <v>111</v>
      </c>
    </row>
    <row r="75" spans="1:1" x14ac:dyDescent="0.25">
      <c r="A75" s="64" t="s">
        <v>292</v>
      </c>
    </row>
    <row r="76" spans="1:1" x14ac:dyDescent="0.25">
      <c r="A76" s="64" t="s">
        <v>298</v>
      </c>
    </row>
    <row r="77" spans="1:1" x14ac:dyDescent="0.25">
      <c r="A77" s="64" t="s">
        <v>308</v>
      </c>
    </row>
    <row r="78" spans="1:1" x14ac:dyDescent="0.25">
      <c r="A78" s="64" t="s">
        <v>321</v>
      </c>
    </row>
    <row r="79" spans="1:1" x14ac:dyDescent="0.25">
      <c r="A79" s="64" t="s">
        <v>325</v>
      </c>
    </row>
    <row r="80" spans="1:1" x14ac:dyDescent="0.25">
      <c r="A80" s="64" t="s">
        <v>328</v>
      </c>
    </row>
    <row r="82" spans="1:1" x14ac:dyDescent="0.25">
      <c r="A82" s="65" t="s">
        <v>115</v>
      </c>
    </row>
    <row r="83" spans="1:1" x14ac:dyDescent="0.25">
      <c r="A83" s="64" t="s">
        <v>297</v>
      </c>
    </row>
    <row r="84" spans="1:1" x14ac:dyDescent="0.25">
      <c r="A84" s="64" t="s">
        <v>296</v>
      </c>
    </row>
    <row r="86" spans="1:1" ht="30" x14ac:dyDescent="0.25">
      <c r="A86" s="64" t="s">
        <v>306</v>
      </c>
    </row>
    <row r="88" spans="1:1" x14ac:dyDescent="0.25">
      <c r="A88" s="65" t="s">
        <v>122</v>
      </c>
    </row>
    <row r="89" spans="1:1" x14ac:dyDescent="0.25">
      <c r="A89" s="64" t="s">
        <v>283</v>
      </c>
    </row>
    <row r="90" spans="1:1" x14ac:dyDescent="0.25">
      <c r="A90" s="64" t="s">
        <v>287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Summary</vt:lpstr>
      <vt:lpstr>170 Stewart</vt:lpstr>
      <vt:lpstr>170 Comments</vt:lpstr>
      <vt:lpstr>191 Memmott</vt:lpstr>
      <vt:lpstr>191 Comments</vt:lpstr>
      <vt:lpstr>273 Fletcher</vt:lpstr>
      <vt:lpstr>273 TF Comments</vt:lpstr>
      <vt:lpstr>273 Hedengren</vt:lpstr>
      <vt:lpstr>273 JDH Comments</vt:lpstr>
      <vt:lpstr>373 Wheeler</vt:lpstr>
      <vt:lpstr>373 Comments</vt:lpstr>
      <vt:lpstr>376 Bundy</vt:lpstr>
      <vt:lpstr>376 Comments</vt:lpstr>
      <vt:lpstr>386 Hecker</vt:lpstr>
      <vt:lpstr>386 WCH Comments</vt:lpstr>
      <vt:lpstr>386 Lewis</vt:lpstr>
      <vt:lpstr>386 RSL Comments</vt:lpstr>
      <vt:lpstr>391 Memmott</vt:lpstr>
      <vt:lpstr>391 VM Comments</vt:lpstr>
      <vt:lpstr>391 Rasband</vt:lpstr>
      <vt:lpstr>391 MR Comments</vt:lpstr>
      <vt:lpstr>451 Wilding</vt:lpstr>
      <vt:lpstr>451 Comments</vt:lpstr>
      <vt:lpstr>475 Knotts</vt:lpstr>
      <vt:lpstr>475 Comments</vt:lpstr>
      <vt:lpstr>477 Baxter</vt:lpstr>
      <vt:lpstr>477 LLB Comments</vt:lpstr>
      <vt:lpstr>477 Cook</vt:lpstr>
      <vt:lpstr>477 LC Comments</vt:lpstr>
      <vt:lpstr>477 Harding</vt:lpstr>
      <vt:lpstr>477 SH Comments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Adelynn Schafer</dc:creator>
  <cp:lastModifiedBy>Thomas Knotts</cp:lastModifiedBy>
  <cp:lastPrinted>2015-04-15T21:59:30Z</cp:lastPrinted>
  <dcterms:created xsi:type="dcterms:W3CDTF">2014-10-31T14:24:32Z</dcterms:created>
  <dcterms:modified xsi:type="dcterms:W3CDTF">2016-02-09T20:50:51Z</dcterms:modified>
</cp:coreProperties>
</file>